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ballstate-my.sharepoint.com/personal/fkitchens_bsu_edu/Documents/Desktop/Xfer - From Old PC - 9-20-11/Kitchen's Folder/My Documents/Data/Service/FITE FOUNDATION/SOOPA2026_Awards/"/>
    </mc:Choice>
  </mc:AlternateContent>
  <xr:revisionPtr revIDLastSave="4" documentId="8_{0398EFE3-F016-48C7-A908-6150C3694D71}" xr6:coauthVersionLast="47" xr6:coauthVersionMax="47" xr10:uidLastSave="{C7F98B10-22AE-4FD2-9CEA-D22183193153}"/>
  <bookViews>
    <workbookView xWindow="28680" yWindow="450" windowWidth="25440" windowHeight="15270" tabRatio="677" firstSheet="1" activeTab="1" xr2:uid="{00000000-000D-0000-FFFF-FFFF00000000}"/>
  </bookViews>
  <sheets>
    <sheet name="Instructions" sheetId="11" r:id="rId1"/>
    <sheet name="Certification Letter" sheetId="1" r:id="rId2"/>
    <sheet name="Meetings" sheetId="5" r:id="rId3"/>
    <sheet name="Events" sheetId="9" r:id="rId4"/>
    <sheet name="Industry Involvement" sheetId="4" r:id="rId5"/>
    <sheet name="Public Speaking" sheetId="6" r:id="rId6"/>
    <sheet name="Online Presence" sheetId="2" r:id="rId7"/>
    <sheet name="Special Projects" sheetId="10" r:id="rId8"/>
    <sheet name="Documentation" sheetId="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2" i="9" l="1"/>
  <c r="I21" i="6" l="1"/>
  <c r="I22" i="6"/>
  <c r="I23" i="6"/>
  <c r="I24" i="6"/>
  <c r="I25" i="6"/>
  <c r="I26" i="6"/>
  <c r="I27" i="6"/>
  <c r="I28" i="6"/>
  <c r="I29" i="6"/>
  <c r="I30" i="6"/>
  <c r="I31" i="6"/>
  <c r="I32" i="6"/>
  <c r="I33" i="6"/>
  <c r="I34" i="6"/>
  <c r="I35" i="6"/>
  <c r="I36" i="6"/>
  <c r="I37" i="6"/>
  <c r="I38" i="6"/>
  <c r="I39" i="6"/>
  <c r="I40" i="6"/>
  <c r="I41" i="6"/>
  <c r="I42" i="6"/>
  <c r="I43" i="6"/>
  <c r="I14" i="6"/>
  <c r="I15" i="6"/>
  <c r="I16" i="6"/>
  <c r="I17" i="6"/>
  <c r="I18" i="6"/>
  <c r="I19" i="6"/>
  <c r="I20" i="6"/>
  <c r="I11" i="6"/>
  <c r="I12" i="6"/>
  <c r="I10" i="6"/>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15" i="4"/>
  <c r="M12" i="4"/>
  <c r="M13" i="4"/>
  <c r="M11" i="4"/>
  <c r="G14" i="9"/>
  <c r="G15" i="9"/>
  <c r="G16" i="9"/>
  <c r="G17" i="9"/>
  <c r="G18" i="9"/>
  <c r="G19" i="9"/>
  <c r="G20" i="9"/>
  <c r="G21" i="9"/>
  <c r="G23" i="9"/>
  <c r="G24" i="9"/>
  <c r="G25" i="9"/>
  <c r="G26" i="9"/>
  <c r="G27" i="9"/>
  <c r="G28" i="9"/>
  <c r="G29" i="9"/>
  <c r="G30" i="9"/>
  <c r="G31" i="9"/>
  <c r="G32" i="9"/>
  <c r="G33" i="9"/>
  <c r="G34" i="9"/>
  <c r="G35" i="9"/>
  <c r="G36" i="9"/>
  <c r="G37" i="9"/>
  <c r="G38" i="9"/>
  <c r="G39" i="9"/>
  <c r="G40" i="9"/>
  <c r="G41" i="9"/>
  <c r="G42" i="9"/>
  <c r="G13" i="9"/>
  <c r="G10" i="9"/>
  <c r="G11" i="9"/>
  <c r="G9" i="9"/>
  <c r="D4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13" i="5"/>
  <c r="G44" i="5" s="1"/>
  <c r="G10" i="5"/>
  <c r="G11" i="5"/>
  <c r="G9" i="5"/>
  <c r="E36" i="1"/>
  <c r="M46" i="4" l="1"/>
  <c r="M5" i="4" s="1"/>
  <c r="K18" i="1"/>
  <c r="U14" i="4" l="1"/>
  <c r="H44" i="6" l="1"/>
  <c r="G44" i="6"/>
  <c r="F44" i="6"/>
  <c r="E44" i="6"/>
  <c r="D44" i="6"/>
  <c r="L45" i="4"/>
  <c r="I45" i="4"/>
  <c r="H45" i="4"/>
  <c r="G45" i="4"/>
  <c r="F45" i="4"/>
  <c r="E45" i="4"/>
  <c r="F43" i="9"/>
  <c r="E43" i="9"/>
  <c r="D43" i="9"/>
  <c r="F43" i="5"/>
  <c r="E43" i="5"/>
  <c r="I25" i="9" l="1"/>
  <c r="J25" i="9" s="1"/>
  <c r="I26" i="9"/>
  <c r="J26" i="9" s="1"/>
  <c r="I27" i="9"/>
  <c r="J27" i="9" s="1"/>
  <c r="L27" i="9" s="1"/>
  <c r="I28" i="9"/>
  <c r="J28" i="9" s="1"/>
  <c r="K28" i="9" s="1"/>
  <c r="K27" i="9" l="1"/>
  <c r="K25" i="9"/>
  <c r="K26" i="9"/>
  <c r="L26" i="9"/>
  <c r="L25" i="9"/>
  <c r="L28" i="9"/>
  <c r="K23" i="6" l="1"/>
  <c r="L23" i="6" s="1"/>
  <c r="K24" i="6"/>
  <c r="N24" i="6" s="1"/>
  <c r="O16" i="4"/>
  <c r="R16" i="4" s="1"/>
  <c r="O17" i="4"/>
  <c r="O18" i="4"/>
  <c r="O19" i="4"/>
  <c r="O20" i="4"/>
  <c r="O21" i="4"/>
  <c r="O22" i="4"/>
  <c r="O23" i="4"/>
  <c r="O24" i="4"/>
  <c r="O25" i="4"/>
  <c r="O26" i="4"/>
  <c r="O27" i="4"/>
  <c r="O28" i="4"/>
  <c r="O29" i="4"/>
  <c r="P29" i="4" s="1"/>
  <c r="O30" i="4"/>
  <c r="Q30" i="4" s="1"/>
  <c r="O31" i="4"/>
  <c r="O32" i="4"/>
  <c r="O33" i="4"/>
  <c r="O34" i="4"/>
  <c r="O35" i="4"/>
  <c r="O36" i="4"/>
  <c r="R36" i="4" s="1"/>
  <c r="O37" i="4"/>
  <c r="O38" i="4"/>
  <c r="O39" i="4"/>
  <c r="O40" i="4"/>
  <c r="O41" i="4"/>
  <c r="O42" i="4"/>
  <c r="O43" i="4"/>
  <c r="O44" i="4"/>
  <c r="I14" i="9"/>
  <c r="J14" i="9" s="1"/>
  <c r="I15" i="9"/>
  <c r="J15" i="9" s="1"/>
  <c r="I16" i="9"/>
  <c r="J16" i="9" s="1"/>
  <c r="I17" i="9"/>
  <c r="J17" i="9" s="1"/>
  <c r="I18" i="9"/>
  <c r="J18" i="9" s="1"/>
  <c r="I19" i="9"/>
  <c r="J19" i="9" s="1"/>
  <c r="I20" i="9"/>
  <c r="J20" i="9" s="1"/>
  <c r="I21" i="9"/>
  <c r="J21" i="9" s="1"/>
  <c r="I22" i="9"/>
  <c r="J22" i="9" s="1"/>
  <c r="I23" i="9"/>
  <c r="J23" i="9" s="1"/>
  <c r="I24" i="9"/>
  <c r="J24" i="9" s="1"/>
  <c r="I29" i="9"/>
  <c r="J29" i="9" s="1"/>
  <c r="I30" i="9"/>
  <c r="J30" i="9" s="1"/>
  <c r="I31" i="9"/>
  <c r="J31" i="9" s="1"/>
  <c r="I32" i="9"/>
  <c r="J32" i="9" s="1"/>
  <c r="I33" i="9"/>
  <c r="J33" i="9" s="1"/>
  <c r="I34" i="9"/>
  <c r="J34" i="9" s="1"/>
  <c r="I35" i="9"/>
  <c r="J35" i="9" s="1"/>
  <c r="I36" i="9"/>
  <c r="J36" i="9" s="1"/>
  <c r="I37" i="9"/>
  <c r="J37" i="9" s="1"/>
  <c r="I38" i="9"/>
  <c r="J38" i="9" s="1"/>
  <c r="I39" i="9"/>
  <c r="J39" i="9" s="1"/>
  <c r="I40" i="9"/>
  <c r="J40" i="9" s="1"/>
  <c r="I41" i="9"/>
  <c r="J41" i="9" s="1"/>
  <c r="I42" i="9"/>
  <c r="J42" i="9" s="1"/>
  <c r="I13" i="9"/>
  <c r="J13" i="9" s="1"/>
  <c r="I10" i="9"/>
  <c r="J10" i="9" s="1"/>
  <c r="I11" i="9"/>
  <c r="J11" i="9" s="1"/>
  <c r="I9" i="9"/>
  <c r="J9" i="9" s="1"/>
  <c r="I31" i="5"/>
  <c r="J31" i="5" s="1"/>
  <c r="I32" i="5"/>
  <c r="J32" i="5" s="1"/>
  <c r="I33" i="5"/>
  <c r="J33" i="5" s="1"/>
  <c r="I34" i="5"/>
  <c r="J34" i="5" s="1"/>
  <c r="I10" i="5"/>
  <c r="J10" i="5" s="1"/>
  <c r="I11" i="5"/>
  <c r="K11" i="5" s="1"/>
  <c r="I13" i="5"/>
  <c r="K13" i="5" s="1"/>
  <c r="I14" i="5"/>
  <c r="J14" i="5" s="1"/>
  <c r="I15" i="5"/>
  <c r="K15" i="5" s="1"/>
  <c r="I16" i="5"/>
  <c r="K16" i="5" s="1"/>
  <c r="I17" i="5"/>
  <c r="K17" i="5" s="1"/>
  <c r="I18" i="5"/>
  <c r="J18" i="5" s="1"/>
  <c r="I19" i="5"/>
  <c r="K19" i="5" s="1"/>
  <c r="I20" i="5"/>
  <c r="K20" i="5" s="1"/>
  <c r="I21" i="5"/>
  <c r="K21" i="5" s="1"/>
  <c r="I22" i="5"/>
  <c r="J22" i="5" s="1"/>
  <c r="I23" i="5"/>
  <c r="K23" i="5" s="1"/>
  <c r="I24" i="5"/>
  <c r="K24" i="5" s="1"/>
  <c r="I25" i="5"/>
  <c r="J25" i="5" s="1"/>
  <c r="K25" i="5"/>
  <c r="I26" i="5"/>
  <c r="J26" i="5" s="1"/>
  <c r="I27" i="5"/>
  <c r="J27" i="5" s="1"/>
  <c r="I28" i="5"/>
  <c r="K28" i="5" s="1"/>
  <c r="I29" i="5"/>
  <c r="J29" i="5" s="1"/>
  <c r="I30" i="5"/>
  <c r="J30" i="5" s="1"/>
  <c r="I35" i="5"/>
  <c r="J35" i="5" s="1"/>
  <c r="I36" i="5"/>
  <c r="K36" i="5" s="1"/>
  <c r="I37" i="5"/>
  <c r="J37" i="5" s="1"/>
  <c r="I38" i="5"/>
  <c r="J38" i="5" s="1"/>
  <c r="K38" i="5"/>
  <c r="I39" i="5"/>
  <c r="J39" i="5" s="1"/>
  <c r="I40" i="5"/>
  <c r="K40" i="5" s="1"/>
  <c r="I41" i="5"/>
  <c r="K41" i="5" s="1"/>
  <c r="J41" i="5"/>
  <c r="I42" i="5"/>
  <c r="J42" i="5" s="1"/>
  <c r="I9" i="5"/>
  <c r="J9" i="5" s="1"/>
  <c r="K43" i="6"/>
  <c r="P43" i="6" s="1"/>
  <c r="K42" i="6"/>
  <c r="R42" i="6" s="1"/>
  <c r="K41" i="6"/>
  <c r="P41" i="6" s="1"/>
  <c r="K40" i="6"/>
  <c r="R40" i="6" s="1"/>
  <c r="K39" i="6"/>
  <c r="P39" i="6" s="1"/>
  <c r="K38" i="6"/>
  <c r="R38" i="6" s="1"/>
  <c r="K37" i="6"/>
  <c r="P37" i="6" s="1"/>
  <c r="K36" i="6"/>
  <c r="R36" i="6" s="1"/>
  <c r="K35" i="6"/>
  <c r="P35" i="6" s="1"/>
  <c r="K34" i="6"/>
  <c r="R34" i="6" s="1"/>
  <c r="K33" i="6"/>
  <c r="P33" i="6" s="1"/>
  <c r="K32" i="6"/>
  <c r="R32" i="6" s="1"/>
  <c r="K31" i="6"/>
  <c r="P31" i="6" s="1"/>
  <c r="K30" i="6"/>
  <c r="R30" i="6" s="1"/>
  <c r="K29" i="6"/>
  <c r="P29" i="6" s="1"/>
  <c r="K28" i="6"/>
  <c r="R28" i="6" s="1"/>
  <c r="K27" i="6"/>
  <c r="P27" i="6" s="1"/>
  <c r="K26" i="6"/>
  <c r="R26" i="6" s="1"/>
  <c r="K25" i="6"/>
  <c r="P25" i="6" s="1"/>
  <c r="K22" i="6"/>
  <c r="R22" i="6" s="1"/>
  <c r="K21" i="6"/>
  <c r="P21" i="6" s="1"/>
  <c r="K20" i="6"/>
  <c r="R20" i="6" s="1"/>
  <c r="K19" i="6"/>
  <c r="P19" i="6" s="1"/>
  <c r="K18" i="6"/>
  <c r="R18" i="6" s="1"/>
  <c r="K17" i="6"/>
  <c r="P17" i="6" s="1"/>
  <c r="K16" i="6"/>
  <c r="R16" i="6" s="1"/>
  <c r="K15" i="6"/>
  <c r="P15" i="6" s="1"/>
  <c r="K14" i="6"/>
  <c r="R14" i="6" s="1"/>
  <c r="S13" i="6"/>
  <c r="R13" i="6"/>
  <c r="Q13" i="6"/>
  <c r="P13" i="6"/>
  <c r="O13" i="6"/>
  <c r="N13" i="6"/>
  <c r="M13" i="6"/>
  <c r="L13" i="6"/>
  <c r="K12" i="6"/>
  <c r="P12" i="6" s="1"/>
  <c r="K11" i="6"/>
  <c r="R11" i="6" s="1"/>
  <c r="K10" i="6"/>
  <c r="P10" i="6" s="1"/>
  <c r="P14" i="4"/>
  <c r="Q14" i="4"/>
  <c r="R14" i="4"/>
  <c r="S14" i="4"/>
  <c r="T14" i="4"/>
  <c r="O12" i="4"/>
  <c r="O13" i="4"/>
  <c r="O15" i="4"/>
  <c r="O11" i="4"/>
  <c r="K42" i="5" l="1"/>
  <c r="K29" i="5"/>
  <c r="Q36" i="4"/>
  <c r="P13" i="4"/>
  <c r="R13" i="4"/>
  <c r="S29" i="4"/>
  <c r="P42" i="4"/>
  <c r="U42" i="4"/>
  <c r="Q33" i="4"/>
  <c r="U33" i="4"/>
  <c r="P24" i="4"/>
  <c r="U24" i="4"/>
  <c r="P40" i="4"/>
  <c r="U40" i="4"/>
  <c r="Q31" i="4"/>
  <c r="U31" i="4"/>
  <c r="P22" i="4"/>
  <c r="U22" i="4"/>
  <c r="Q21" i="4"/>
  <c r="U21" i="4"/>
  <c r="Q13" i="4"/>
  <c r="U13" i="4"/>
  <c r="P38" i="4"/>
  <c r="U38" i="4"/>
  <c r="P30" i="4"/>
  <c r="U30" i="4"/>
  <c r="P20" i="4"/>
  <c r="U20" i="4"/>
  <c r="Q12" i="4"/>
  <c r="U12" i="4"/>
  <c r="Q37" i="4"/>
  <c r="U37" i="4"/>
  <c r="Q19" i="4"/>
  <c r="U19" i="4"/>
  <c r="Q23" i="4"/>
  <c r="U23" i="4"/>
  <c r="Q39" i="4"/>
  <c r="U39" i="4"/>
  <c r="S36" i="4"/>
  <c r="P18" i="4"/>
  <c r="U18" i="4"/>
  <c r="Q15" i="4"/>
  <c r="U15" i="4"/>
  <c r="Q29" i="4"/>
  <c r="U29" i="4"/>
  <c r="Q17" i="4"/>
  <c r="U17" i="4"/>
  <c r="Q11" i="4"/>
  <c r="U11" i="4"/>
  <c r="P28" i="4"/>
  <c r="U28" i="4"/>
  <c r="P16" i="4"/>
  <c r="U16" i="4"/>
  <c r="P36" i="4"/>
  <c r="U36" i="4"/>
  <c r="Q27" i="4"/>
  <c r="U27" i="4"/>
  <c r="P32" i="4"/>
  <c r="U32" i="4"/>
  <c r="P44" i="4"/>
  <c r="U44" i="4"/>
  <c r="P26" i="4"/>
  <c r="U26" i="4"/>
  <c r="Q41" i="4"/>
  <c r="U41" i="4"/>
  <c r="Q43" i="4"/>
  <c r="U43" i="4"/>
  <c r="P34" i="4"/>
  <c r="U34" i="4"/>
  <c r="Q25" i="4"/>
  <c r="U25" i="4"/>
  <c r="Q35" i="4"/>
  <c r="U35" i="4"/>
  <c r="S42" i="4"/>
  <c r="S40" i="4"/>
  <c r="S31" i="4"/>
  <c r="Q38" i="4"/>
  <c r="P35" i="4"/>
  <c r="Q28" i="4"/>
  <c r="P27" i="4"/>
  <c r="P21" i="4"/>
  <c r="R42" i="4"/>
  <c r="R40" i="4"/>
  <c r="S38" i="4"/>
  <c r="S33" i="4"/>
  <c r="Q32" i="4"/>
  <c r="P31" i="4"/>
  <c r="S25" i="4"/>
  <c r="S23" i="4"/>
  <c r="T21" i="4"/>
  <c r="Q42" i="4"/>
  <c r="Q40" i="4"/>
  <c r="R38" i="4"/>
  <c r="T35" i="4"/>
  <c r="Q34" i="4"/>
  <c r="P33" i="4"/>
  <c r="S27" i="4"/>
  <c r="Q26" i="4"/>
  <c r="P25" i="4"/>
  <c r="Q24" i="4"/>
  <c r="P23" i="4"/>
  <c r="Q22" i="4"/>
  <c r="S21" i="4"/>
  <c r="L9" i="9"/>
  <c r="O24" i="6"/>
  <c r="S24" i="6"/>
  <c r="P24" i="6"/>
  <c r="T15" i="4"/>
  <c r="S44" i="4"/>
  <c r="T41" i="4"/>
  <c r="T39" i="4"/>
  <c r="T37" i="4"/>
  <c r="P15" i="4"/>
  <c r="R44" i="4"/>
  <c r="T43" i="4"/>
  <c r="S41" i="4"/>
  <c r="S39" i="4"/>
  <c r="S37" i="4"/>
  <c r="S34" i="4"/>
  <c r="S32" i="4"/>
  <c r="S30" i="4"/>
  <c r="S28" i="4"/>
  <c r="S26" i="4"/>
  <c r="S24" i="4"/>
  <c r="S22" i="4"/>
  <c r="S15" i="4"/>
  <c r="Q44" i="4"/>
  <c r="P43" i="4"/>
  <c r="P41" i="4"/>
  <c r="P39" i="4"/>
  <c r="P37" i="4"/>
  <c r="R34" i="4"/>
  <c r="T33" i="4"/>
  <c r="R32" i="4"/>
  <c r="T31" i="4"/>
  <c r="R30" i="4"/>
  <c r="T29" i="4"/>
  <c r="R28" i="4"/>
  <c r="T27" i="4"/>
  <c r="R26" i="4"/>
  <c r="T25" i="4"/>
  <c r="R24" i="4"/>
  <c r="T23" i="4"/>
  <c r="R22" i="4"/>
  <c r="S16" i="4"/>
  <c r="P19" i="4"/>
  <c r="L13" i="9"/>
  <c r="J21" i="5"/>
  <c r="R20" i="4"/>
  <c r="Q20" i="4"/>
  <c r="S20" i="4"/>
  <c r="T19" i="4"/>
  <c r="S19" i="4"/>
  <c r="R18" i="4"/>
  <c r="Q18" i="4"/>
  <c r="S18" i="4"/>
  <c r="T17" i="4"/>
  <c r="S17" i="4"/>
  <c r="P17" i="4"/>
  <c r="J23" i="5"/>
  <c r="K10" i="5"/>
  <c r="K26" i="5"/>
  <c r="K22" i="5"/>
  <c r="L24" i="6"/>
  <c r="J19" i="5"/>
  <c r="J13" i="5"/>
  <c r="K18" i="5"/>
  <c r="J17" i="5"/>
  <c r="J15" i="5"/>
  <c r="K14" i="5"/>
  <c r="S23" i="6"/>
  <c r="O23" i="6"/>
  <c r="Q23" i="6"/>
  <c r="M23" i="6"/>
  <c r="R23" i="6"/>
  <c r="N23" i="6"/>
  <c r="P23" i="6"/>
  <c r="Q24" i="6"/>
  <c r="M24" i="6"/>
  <c r="R24" i="6"/>
  <c r="M14" i="6"/>
  <c r="M16" i="6"/>
  <c r="M18" i="6"/>
  <c r="M20" i="6"/>
  <c r="M22" i="6"/>
  <c r="M26" i="6"/>
  <c r="M28" i="6"/>
  <c r="M30" i="6"/>
  <c r="M32" i="6"/>
  <c r="M34" i="6"/>
  <c r="M36" i="6"/>
  <c r="M38" i="6"/>
  <c r="M40" i="6"/>
  <c r="M42" i="6"/>
  <c r="Q14" i="6"/>
  <c r="Q16" i="6"/>
  <c r="Q18" i="6"/>
  <c r="Q20" i="6"/>
  <c r="Q22" i="6"/>
  <c r="Q26" i="6"/>
  <c r="Q28" i="6"/>
  <c r="Q30" i="6"/>
  <c r="Q32" i="6"/>
  <c r="Q34" i="6"/>
  <c r="Q36" i="6"/>
  <c r="Q38" i="6"/>
  <c r="Q40" i="6"/>
  <c r="Q42" i="6"/>
  <c r="S43" i="4"/>
  <c r="S35" i="4"/>
  <c r="Q16" i="4"/>
  <c r="T44" i="4"/>
  <c r="R43" i="4"/>
  <c r="T42" i="4"/>
  <c r="R41" i="4"/>
  <c r="T40" i="4"/>
  <c r="R39" i="4"/>
  <c r="T38" i="4"/>
  <c r="R37" i="4"/>
  <c r="T36" i="4"/>
  <c r="R35" i="4"/>
  <c r="T34" i="4"/>
  <c r="R33" i="4"/>
  <c r="T32" i="4"/>
  <c r="R31" i="4"/>
  <c r="T30" i="4"/>
  <c r="R29" i="4"/>
  <c r="T28" i="4"/>
  <c r="R27" i="4"/>
  <c r="T26" i="4"/>
  <c r="R25" i="4"/>
  <c r="T24" i="4"/>
  <c r="R23" i="4"/>
  <c r="T22" i="4"/>
  <c r="R21" i="4"/>
  <c r="T20" i="4"/>
  <c r="R19" i="4"/>
  <c r="T18" i="4"/>
  <c r="R17" i="4"/>
  <c r="T16" i="4"/>
  <c r="T13" i="4"/>
  <c r="T12" i="4"/>
  <c r="P12" i="4"/>
  <c r="S13" i="4"/>
  <c r="S12" i="4"/>
  <c r="P11" i="4"/>
  <c r="R15" i="4"/>
  <c r="R12" i="4"/>
  <c r="K24" i="9"/>
  <c r="L24" i="9"/>
  <c r="K16" i="9"/>
  <c r="L16" i="9"/>
  <c r="K35" i="9"/>
  <c r="L35" i="9"/>
  <c r="K23" i="9"/>
  <c r="L23" i="9"/>
  <c r="K15" i="9"/>
  <c r="L15" i="9"/>
  <c r="K41" i="9"/>
  <c r="L41" i="9"/>
  <c r="K37" i="9"/>
  <c r="L37" i="9"/>
  <c r="K33" i="9"/>
  <c r="L33" i="9"/>
  <c r="K29" i="9"/>
  <c r="L29" i="9"/>
  <c r="K21" i="9"/>
  <c r="L21" i="9"/>
  <c r="K17" i="9"/>
  <c r="L17" i="9"/>
  <c r="K36" i="9"/>
  <c r="L36" i="9"/>
  <c r="K40" i="9"/>
  <c r="L40" i="9"/>
  <c r="K32" i="9"/>
  <c r="L32" i="9"/>
  <c r="K20" i="9"/>
  <c r="L20" i="9"/>
  <c r="K39" i="9"/>
  <c r="L39" i="9"/>
  <c r="K31" i="9"/>
  <c r="L31" i="9"/>
  <c r="K19" i="9"/>
  <c r="L19" i="9"/>
  <c r="K42" i="9"/>
  <c r="L42" i="9"/>
  <c r="K38" i="9"/>
  <c r="L38" i="9"/>
  <c r="K34" i="9"/>
  <c r="L34" i="9"/>
  <c r="K30" i="9"/>
  <c r="L30" i="9"/>
  <c r="K22" i="9"/>
  <c r="L22" i="9"/>
  <c r="K18" i="9"/>
  <c r="L18" i="9"/>
  <c r="K14" i="9"/>
  <c r="L14" i="9"/>
  <c r="K13" i="9"/>
  <c r="K11" i="9"/>
  <c r="L11" i="9"/>
  <c r="K10" i="9"/>
  <c r="L10" i="9"/>
  <c r="K34" i="5"/>
  <c r="K33" i="5"/>
  <c r="K32" i="5"/>
  <c r="K31" i="5"/>
  <c r="K37" i="5"/>
  <c r="K30" i="5"/>
  <c r="J11" i="5"/>
  <c r="J40" i="5"/>
  <c r="J36" i="5"/>
  <c r="J28" i="5"/>
  <c r="J24" i="5"/>
  <c r="J20" i="5"/>
  <c r="J16" i="5"/>
  <c r="K39" i="5"/>
  <c r="K35" i="5"/>
  <c r="K27" i="5"/>
  <c r="K9" i="5"/>
  <c r="M11" i="6"/>
  <c r="Q11" i="6"/>
  <c r="S12" i="6"/>
  <c r="M10" i="6"/>
  <c r="Q10" i="6"/>
  <c r="O11" i="6"/>
  <c r="S11" i="6"/>
  <c r="M12" i="6"/>
  <c r="Q12" i="6"/>
  <c r="O14" i="6"/>
  <c r="S14" i="6"/>
  <c r="M15" i="6"/>
  <c r="Q15" i="6"/>
  <c r="O16" i="6"/>
  <c r="S16" i="6"/>
  <c r="M17" i="6"/>
  <c r="Q17" i="6"/>
  <c r="O18" i="6"/>
  <c r="S18" i="6"/>
  <c r="M19" i="6"/>
  <c r="Q19" i="6"/>
  <c r="O20" i="6"/>
  <c r="S20" i="6"/>
  <c r="M21" i="6"/>
  <c r="Q21" i="6"/>
  <c r="O22" i="6"/>
  <c r="S22" i="6"/>
  <c r="M25" i="6"/>
  <c r="Q25" i="6"/>
  <c r="O26" i="6"/>
  <c r="S26" i="6"/>
  <c r="M27" i="6"/>
  <c r="Q27" i="6"/>
  <c r="O28" i="6"/>
  <c r="S28" i="6"/>
  <c r="M29" i="6"/>
  <c r="Q29" i="6"/>
  <c r="O30" i="6"/>
  <c r="S30" i="6"/>
  <c r="M31" i="6"/>
  <c r="Q31" i="6"/>
  <c r="O32" i="6"/>
  <c r="S32" i="6"/>
  <c r="M33" i="6"/>
  <c r="Q33" i="6"/>
  <c r="O34" i="6"/>
  <c r="S34" i="6"/>
  <c r="M35" i="6"/>
  <c r="Q35" i="6"/>
  <c r="O36" i="6"/>
  <c r="S36" i="6"/>
  <c r="M37" i="6"/>
  <c r="Q37" i="6"/>
  <c r="O38" i="6"/>
  <c r="S38" i="6"/>
  <c r="M39" i="6"/>
  <c r="Q39" i="6"/>
  <c r="O40" i="6"/>
  <c r="S40" i="6"/>
  <c r="M41" i="6"/>
  <c r="Q41" i="6"/>
  <c r="O42" i="6"/>
  <c r="S42" i="6"/>
  <c r="M43" i="6"/>
  <c r="Q43" i="6"/>
  <c r="O10" i="6"/>
  <c r="N10" i="6"/>
  <c r="R10" i="6"/>
  <c r="L11" i="6"/>
  <c r="P11" i="6"/>
  <c r="N12" i="6"/>
  <c r="R12" i="6"/>
  <c r="L14" i="6"/>
  <c r="P14" i="6"/>
  <c r="N15" i="6"/>
  <c r="R15" i="6"/>
  <c r="L16" i="6"/>
  <c r="P16" i="6"/>
  <c r="N17" i="6"/>
  <c r="R17" i="6"/>
  <c r="L18" i="6"/>
  <c r="P18" i="6"/>
  <c r="N19" i="6"/>
  <c r="R19" i="6"/>
  <c r="L20" i="6"/>
  <c r="P20" i="6"/>
  <c r="N21" i="6"/>
  <c r="R21" i="6"/>
  <c r="L22" i="6"/>
  <c r="P22" i="6"/>
  <c r="N25" i="6"/>
  <c r="R25" i="6"/>
  <c r="L26" i="6"/>
  <c r="P26" i="6"/>
  <c r="N27" i="6"/>
  <c r="R27" i="6"/>
  <c r="L28" i="6"/>
  <c r="P28" i="6"/>
  <c r="N29" i="6"/>
  <c r="R29" i="6"/>
  <c r="L30" i="6"/>
  <c r="P30" i="6"/>
  <c r="N31" i="6"/>
  <c r="R31" i="6"/>
  <c r="L32" i="6"/>
  <c r="P32" i="6"/>
  <c r="N33" i="6"/>
  <c r="R33" i="6"/>
  <c r="L34" i="6"/>
  <c r="P34" i="6"/>
  <c r="N35" i="6"/>
  <c r="R35" i="6"/>
  <c r="L36" i="6"/>
  <c r="P36" i="6"/>
  <c r="N37" i="6"/>
  <c r="R37" i="6"/>
  <c r="L38" i="6"/>
  <c r="P38" i="6"/>
  <c r="N39" i="6"/>
  <c r="R39" i="6"/>
  <c r="L40" i="6"/>
  <c r="P40" i="6"/>
  <c r="N41" i="6"/>
  <c r="R41" i="6"/>
  <c r="L42" i="6"/>
  <c r="P42" i="6"/>
  <c r="N43" i="6"/>
  <c r="R43" i="6"/>
  <c r="O12" i="6"/>
  <c r="O15" i="6"/>
  <c r="S15" i="6"/>
  <c r="O17" i="6"/>
  <c r="S17" i="6"/>
  <c r="O19" i="6"/>
  <c r="S19" i="6"/>
  <c r="O21" i="6"/>
  <c r="S21" i="6"/>
  <c r="O25" i="6"/>
  <c r="S25" i="6"/>
  <c r="O27" i="6"/>
  <c r="S27" i="6"/>
  <c r="O29" i="6"/>
  <c r="S29" i="6"/>
  <c r="O31" i="6"/>
  <c r="S31" i="6"/>
  <c r="O33" i="6"/>
  <c r="S33" i="6"/>
  <c r="O35" i="6"/>
  <c r="S35" i="6"/>
  <c r="O37" i="6"/>
  <c r="S37" i="6"/>
  <c r="O39" i="6"/>
  <c r="S39" i="6"/>
  <c r="O41" i="6"/>
  <c r="S41" i="6"/>
  <c r="O43" i="6"/>
  <c r="S43" i="6"/>
  <c r="S10" i="6"/>
  <c r="L10" i="6"/>
  <c r="N11" i="6"/>
  <c r="L12" i="6"/>
  <c r="N14" i="6"/>
  <c r="L15" i="6"/>
  <c r="N16" i="6"/>
  <c r="L17" i="6"/>
  <c r="N18" i="6"/>
  <c r="L19" i="6"/>
  <c r="N20" i="6"/>
  <c r="L21" i="6"/>
  <c r="N22" i="6"/>
  <c r="L25" i="6"/>
  <c r="N26" i="6"/>
  <c r="L27" i="6"/>
  <c r="N28" i="6"/>
  <c r="L29" i="6"/>
  <c r="N30" i="6"/>
  <c r="L31" i="6"/>
  <c r="N32" i="6"/>
  <c r="L33" i="6"/>
  <c r="N34" i="6"/>
  <c r="L35" i="6"/>
  <c r="N36" i="6"/>
  <c r="L37" i="6"/>
  <c r="N38" i="6"/>
  <c r="L39" i="6"/>
  <c r="N40" i="6"/>
  <c r="L41" i="6"/>
  <c r="N42" i="6"/>
  <c r="L43" i="6"/>
  <c r="T11" i="4"/>
  <c r="S11" i="4"/>
  <c r="R11" i="4"/>
  <c r="I45" i="6" l="1"/>
  <c r="I4" i="6" s="1"/>
  <c r="G44" i="9"/>
  <c r="G3" i="9" s="1"/>
  <c r="G3" i="5" l="1"/>
  <c r="K9" i="9"/>
</calcChain>
</file>

<file path=xl/sharedStrings.xml><?xml version="1.0" encoding="utf-8"?>
<sst xmlns="http://schemas.openxmlformats.org/spreadsheetml/2006/main" count="283" uniqueCount="219">
  <si>
    <t>Student Organization Award Rules and Instructions</t>
  </si>
  <si>
    <t>Sponsored by USITCC (US Information Technology Collegiate Conference) and the Foundation for IT Education (FITE)</t>
  </si>
  <si>
    <t>REASON FOR STUDENT ORGANIZATION AWARDS</t>
  </si>
  <si>
    <t>To this end, the awards program is designed to encourage effective student organization operations and personal growth through leadership and communication skills</t>
  </si>
  <si>
    <t>BASIS FOR STUDENT ORGANIZATION AWARDS PROGRAM</t>
  </si>
  <si>
    <t>An award will be made to each student organization that has attained at least the required number of points in all six areas:</t>
  </si>
  <si>
    <t>Student Organization Meeting</t>
  </si>
  <si>
    <t>Student Organization Event</t>
  </si>
  <si>
    <t>Industry Involvement</t>
  </si>
  <si>
    <t>Public Speaking</t>
  </si>
  <si>
    <t>Online Presence</t>
  </si>
  <si>
    <t>Special Projects (optional)</t>
  </si>
  <si>
    <t>Points required for each area may be found on the "Certification Letter" page of this document</t>
  </si>
  <si>
    <t>A student organization may be up to 10% below the goal in only one area; provided that they are at least 10% above their goal in another area.</t>
  </si>
  <si>
    <t>Additional requirements and instructions may be found in the following MS-Excel sheets/tabs</t>
  </si>
  <si>
    <t>ADMINISTRATION OF AWARDS</t>
  </si>
  <si>
    <t>Each student organization should appoint an awards committee or assign to the secretary the responsibility to gather the required information. The award period begins January 1 and ends December 31. The award entry must be submitted to the USITCC by the deadline stated on the USITCC website, and by the method stated on the website.</t>
  </si>
  <si>
    <t>USITCC will establish a Student Organization Awards Committee</t>
  </si>
  <si>
    <t>USITCC STUDENT ORGANIZATION AWARDS COMMITTEE</t>
  </si>
  <si>
    <t>The USITCC Student Organization Awards Committee will be responsible for Awards and Audits:</t>
  </si>
  <si>
    <t>Awards</t>
  </si>
  <si>
    <t>Model Student Organization</t>
  </si>
  <si>
    <t>●</t>
  </si>
  <si>
    <t>At their discretion, the USITCC Student Organization Award committee will request any additional information</t>
  </si>
  <si>
    <t>Student organizations which meet the minimum award criteria will be identified</t>
  </si>
  <si>
    <r>
      <t xml:space="preserve">The </t>
    </r>
    <r>
      <rPr>
        <b/>
        <i/>
        <sz val="12"/>
        <color theme="1"/>
        <rFont val="Calibri"/>
        <family val="2"/>
        <scheme val="minor"/>
      </rPr>
      <t>Model Student Organization</t>
    </r>
    <r>
      <rPr>
        <sz val="12"/>
        <color theme="1"/>
        <rFont val="Calibri"/>
        <family val="2"/>
        <scheme val="minor"/>
      </rPr>
      <t xml:space="preserve"> award winners will be announced at the following USITCC conference </t>
    </r>
  </si>
  <si>
    <t>Premier Student Organization</t>
  </si>
  <si>
    <r>
      <t xml:space="preserve">At their discretion, the USITCC Student Organization Awards Committee will review the </t>
    </r>
    <r>
      <rPr>
        <b/>
        <i/>
        <sz val="12"/>
        <color theme="1"/>
        <rFont val="Calibri"/>
        <family val="2"/>
        <scheme val="minor"/>
      </rPr>
      <t>Model Student Organization</t>
    </r>
    <r>
      <rPr>
        <sz val="12"/>
        <color theme="1"/>
        <rFont val="Calibri"/>
        <family val="2"/>
        <scheme val="minor"/>
      </rPr>
      <t xml:space="preserve"> winners to identify organizations which have gone above and beyond the Model award criteria to demonstrate an outstanding-level of organization performance.</t>
    </r>
  </si>
  <si>
    <t>Additional information may be requested by the Awards Committee for confirmation or explanation</t>
  </si>
  <si>
    <t>Any number of Premier Student Organization awards may be awarded, at the Awards Committee's discretion</t>
  </si>
  <si>
    <t>Student Organization size and available resources will be taken into consideration as a mitigating factor</t>
  </si>
  <si>
    <t xml:space="preserve">The Premier Student Organization award winning organizations will be announced at the following USITCC conference </t>
  </si>
  <si>
    <t>IT Student Organization of the Year</t>
  </si>
  <si>
    <r>
      <t xml:space="preserve">At their discretion, the USITCC Student Organization Awards Committee will review the </t>
    </r>
    <r>
      <rPr>
        <b/>
        <i/>
        <sz val="12"/>
        <color theme="1"/>
        <rFont val="Calibri"/>
        <family val="2"/>
        <scheme val="minor"/>
      </rPr>
      <t>Premier Student Organization</t>
    </r>
    <r>
      <rPr>
        <sz val="12"/>
        <color theme="1"/>
        <rFont val="Calibri"/>
        <family val="2"/>
        <scheme val="minor"/>
      </rPr>
      <t xml:space="preserve"> winners to identify the</t>
    </r>
    <r>
      <rPr>
        <b/>
        <i/>
        <sz val="12"/>
        <color theme="1"/>
        <rFont val="Calibri"/>
        <family val="2"/>
        <scheme val="minor"/>
      </rPr>
      <t xml:space="preserve"> IT Student Organization of the Year</t>
    </r>
    <r>
      <rPr>
        <sz val="12"/>
        <color theme="1"/>
        <rFont val="Calibri"/>
        <family val="2"/>
        <scheme val="minor"/>
      </rPr>
      <t xml:space="preserve"> winner</t>
    </r>
  </si>
  <si>
    <r>
      <t xml:space="preserve">The </t>
    </r>
    <r>
      <rPr>
        <b/>
        <i/>
        <sz val="12"/>
        <color theme="1"/>
        <rFont val="Calibri"/>
        <family val="2"/>
        <scheme val="minor"/>
      </rPr>
      <t>IT Student Organisation of the Year</t>
    </r>
    <r>
      <rPr>
        <sz val="12"/>
        <color theme="1"/>
        <rFont val="Calibri"/>
        <family val="2"/>
        <scheme val="minor"/>
      </rPr>
      <t xml:space="preserve"> award will be announced at the following USITCC conference </t>
    </r>
  </si>
  <si>
    <t>Audits</t>
  </si>
  <si>
    <t>The Student Organization Awards Committee should conduct an audit of randomly selected student organizations submitted award applications. The audit will validate integrity of award applications, and determines whether any award rules should change. It is recommended that 10% - 30% of the winning organizations be included in the annual audit.</t>
  </si>
  <si>
    <t>OVERARCHING RULES</t>
  </si>
  <si>
    <t>Student organizations may be affiliated with a larger organization consisting of multiple chapters (such as COMPTIA-AITP, IEE, AIS, etc.), or may be stand-alone organizations</t>
  </si>
  <si>
    <t>All student groups applying for organization awards must be recognized student organization on their campus</t>
  </si>
  <si>
    <t>All student groups must be in good standing on their campus, and must have met all requirements of student groups on their campus</t>
  </si>
  <si>
    <t>Each winning student group must have at least one student-representative registered and present at the upcoming USITCC conference to receive the award</t>
  </si>
  <si>
    <r>
      <t>Top Student Organization Award winners are required to have received the</t>
    </r>
    <r>
      <rPr>
        <b/>
        <i/>
        <sz val="12"/>
        <color theme="1"/>
        <rFont val="Calibri"/>
        <family val="2"/>
        <scheme val="minor"/>
      </rPr>
      <t xml:space="preserve"> Model Student Organization</t>
    </r>
    <r>
      <rPr>
        <sz val="12"/>
        <color theme="1"/>
        <rFont val="Calibri"/>
        <family val="2"/>
        <scheme val="minor"/>
      </rPr>
      <t xml:space="preserve"> award in each of the previous 2 years (allowing for appropriate ramping-up period beginning with USITCC 2020)</t>
    </r>
  </si>
  <si>
    <r>
      <rPr>
        <b/>
        <i/>
        <sz val="12"/>
        <color theme="1"/>
        <rFont val="Calibri"/>
        <family val="2"/>
        <scheme val="minor"/>
      </rPr>
      <t xml:space="preserve">IT Student Organization of the Year </t>
    </r>
    <r>
      <rPr>
        <sz val="12"/>
        <color theme="1"/>
        <rFont val="Calibri"/>
        <family val="2"/>
        <scheme val="minor"/>
      </rPr>
      <t>winners are not eligible to win in the following 2 years</t>
    </r>
  </si>
  <si>
    <t>AWARD APPLICATION (SPREADSHEET) INSTRUCTIONS</t>
  </si>
  <si>
    <t>The following pages in this document contain additional instructions, and in some cases examples for completing the application.</t>
  </si>
  <si>
    <t>The "Certification Letter" page is primarily a summary of the data entered on the following pages.  It includes "Required" information and "Goals" information.</t>
  </si>
  <si>
    <t>○</t>
  </si>
  <si>
    <t>All required items must be entered and must meet minimum requirements in order to be eligible for awards</t>
  </si>
  <si>
    <r>
      <t xml:space="preserve">All "Goals" information will be populated as data is entered on the following pages.  Goals are set as "Minimum Requirements" for the </t>
    </r>
    <r>
      <rPr>
        <b/>
        <i/>
        <sz val="12"/>
        <color theme="1"/>
        <rFont val="Calibri"/>
        <family val="2"/>
        <scheme val="minor"/>
      </rPr>
      <t xml:space="preserve">Model Student Organization </t>
    </r>
    <r>
      <rPr>
        <sz val="12"/>
        <color theme="1"/>
        <rFont val="Calibri"/>
        <family val="2"/>
        <scheme val="minor"/>
      </rPr>
      <t xml:space="preserve">award.  </t>
    </r>
  </si>
  <si>
    <r>
      <t xml:space="preserve">For the </t>
    </r>
    <r>
      <rPr>
        <b/>
        <i/>
        <sz val="12"/>
        <color theme="1"/>
        <rFont val="Calibri"/>
        <family val="2"/>
        <scheme val="minor"/>
      </rPr>
      <t>Premier Student Organization</t>
    </r>
    <r>
      <rPr>
        <sz val="12"/>
        <color theme="1"/>
        <rFont val="Calibri"/>
        <family val="2"/>
        <scheme val="minor"/>
      </rPr>
      <t xml:space="preserve"> awards and </t>
    </r>
    <r>
      <rPr>
        <b/>
        <i/>
        <sz val="12"/>
        <color theme="1"/>
        <rFont val="Calibri"/>
        <family val="2"/>
        <scheme val="minor"/>
      </rPr>
      <t>IT Student Organization of the Year</t>
    </r>
    <r>
      <rPr>
        <sz val="12"/>
        <color theme="1"/>
        <rFont val="Calibri"/>
        <family val="2"/>
        <scheme val="minor"/>
      </rPr>
      <t xml:space="preserve"> award, student organizations are expected to perform well above the required minimums</t>
    </r>
  </si>
  <si>
    <t>The "Actual Percent of Goal" fields are formatted to highlight the level of performance in each area based on color</t>
  </si>
  <si>
    <t>Gray boxes represent calculated fields which will be populated as information is entered in other fields</t>
  </si>
  <si>
    <t>White boxes are generally where data is entered</t>
  </si>
  <si>
    <t>"Dates" are formatted in MM/DD/YYYY format</t>
  </si>
  <si>
    <t>SUBMISSION</t>
  </si>
  <si>
    <t>The application is to be submitted in MS-Excel format</t>
  </si>
  <si>
    <r>
      <t xml:space="preserve">The </t>
    </r>
    <r>
      <rPr>
        <b/>
        <sz val="12"/>
        <color theme="1"/>
        <rFont val="Calibri"/>
        <family val="2"/>
        <scheme val="minor"/>
      </rPr>
      <t>Student Organization Advisor</t>
    </r>
    <r>
      <rPr>
        <sz val="12"/>
        <color theme="1"/>
        <rFont val="Calibri"/>
        <family val="2"/>
        <scheme val="minor"/>
      </rPr>
      <t xml:space="preserve"> is expected to review, approve, and submit the application on behalf of the student organization</t>
    </r>
  </si>
  <si>
    <t>The due date will be specified on the USITCC website</t>
  </si>
  <si>
    <t>Submission instructions will be available on the USITCC website</t>
  </si>
  <si>
    <t>STUDENT ORGANIZATION OUTSTANDING PERFORMANCE AWARD (SOOPA)</t>
  </si>
  <si>
    <t>LETTER OF CERTIFICATION</t>
  </si>
  <si>
    <t>School:</t>
  </si>
  <si>
    <t>Student Organization Name:</t>
  </si>
  <si>
    <t>Student Organization President's Name:</t>
  </si>
  <si>
    <t>Student Organization President's Email:</t>
  </si>
  <si>
    <t>Student Organization Advisor's Name:</t>
  </si>
  <si>
    <t>Student Organization Advisor's Email:</t>
  </si>
  <si>
    <t>Fill-in all yellow boxes.  All other boxes will be auto-generated when the appropriate information is entered on subsequest pages.</t>
  </si>
  <si>
    <t>Student Organizations applying for the Student Organization Outstanding Performance Award from USITCC must be approved organizations by their school, and in good standing at the time of application.</t>
  </si>
  <si>
    <t>GOALS</t>
  </si>
  <si>
    <t>1 - Student Organization Meetings</t>
  </si>
  <si>
    <t>2 - Student Organization Events</t>
  </si>
  <si>
    <t>3 - Industry Involvement</t>
  </si>
  <si>
    <t>4 - Public Speaking</t>
  </si>
  <si>
    <t>5 - Online Presence</t>
  </si>
  <si>
    <t>6 - Special Projects</t>
  </si>
  <si>
    <t xml:space="preserve"> </t>
  </si>
  <si>
    <t>STUDENT ORGANIZATION MEETINGS</t>
  </si>
  <si>
    <r>
      <t>Industry Related Educational Content provided (</t>
    </r>
    <r>
      <rPr>
        <b/>
        <u/>
        <sz val="12"/>
        <rFont val="Arial"/>
        <family val="2"/>
      </rPr>
      <t xml:space="preserve">ASYNCHRONOUS </t>
    </r>
    <r>
      <rPr>
        <b/>
        <sz val="10"/>
        <rFont val="Arial"/>
        <family val="2"/>
      </rPr>
      <t>/ Static / Digital such as webinars, videos, websites, etc...)</t>
    </r>
  </si>
  <si>
    <r>
      <t>Industry Related Educational Content provided (</t>
    </r>
    <r>
      <rPr>
        <b/>
        <u/>
        <sz val="12"/>
        <rFont val="Arial"/>
        <family val="2"/>
      </rPr>
      <t>SYNCHRONOUS / LIVE</t>
    </r>
    <r>
      <rPr>
        <b/>
        <sz val="10"/>
        <rFont val="Arial"/>
        <family val="2"/>
      </rPr>
      <t xml:space="preserve"> presenter such as Guest Speakers, Live Videoconference, etc...)</t>
    </r>
  </si>
  <si>
    <t>TOTAL POINTS:</t>
  </si>
  <si>
    <t>Date</t>
  </si>
  <si>
    <t>Description of Meeting Activities</t>
  </si>
  <si>
    <t>SAMPLE</t>
  </si>
  <si>
    <t>Panel Discussion with 3 guest speakers from IBM: Bob Versca, Sally Robinson, and Jane Anderson</t>
  </si>
  <si>
    <t>Organizational meeting to elect new officers</t>
  </si>
  <si>
    <t>Cisco Webinar on 5G Wireless Technology</t>
  </si>
  <si>
    <t>TOTALS</t>
  </si>
  <si>
    <t>STUDENT ORGANIZATION EVENTS (outside regularly scheduled meetings)</t>
  </si>
  <si>
    <t>5 points</t>
  </si>
  <si>
    <t>10 points</t>
  </si>
  <si>
    <t>TOTAL POINTS</t>
  </si>
  <si>
    <t>Event Description</t>
  </si>
  <si>
    <t>EXAMPLE</t>
  </si>
  <si>
    <t>Student organization tour of Angie's List Headquarters, Indianapolis, Indiana</t>
  </si>
  <si>
    <t>MEETINGS CATEGORY OVERALL TOTAL</t>
  </si>
  <si>
    <t>MEMBERS INDUSTRY INVOLVEMENT</t>
  </si>
  <si>
    <t>Locally Hosted Events</t>
  </si>
  <si>
    <t>Industry Events</t>
  </si>
  <si>
    <t>2 per member</t>
  </si>
  <si>
    <t>5 per member</t>
  </si>
  <si>
    <t>15 each member</t>
  </si>
  <si>
    <t>Number of Members Participating</t>
  </si>
  <si>
    <r>
      <rPr>
        <b/>
        <u/>
        <sz val="12"/>
        <rFont val="Arial"/>
        <family val="2"/>
      </rPr>
      <t>LEADERSHIP</t>
    </r>
    <r>
      <rPr>
        <b/>
        <sz val="10"/>
        <rFont val="Arial"/>
        <family val="2"/>
      </rPr>
      <t xml:space="preserve"> workshop or training; participating in-person</t>
    </r>
  </si>
  <si>
    <t>Event Title and Location</t>
  </si>
  <si>
    <t>(check column to be sure only one category was chosen)</t>
  </si>
  <si>
    <t>EXAMPLES</t>
  </si>
  <si>
    <t>Social Media Group (SMG) lunch meeting, Atlanta, Georgia</t>
  </si>
  <si>
    <t>USITCC Competitions, San Antonio, Texas</t>
  </si>
  <si>
    <t>Cloud Security Webinar by IBM</t>
  </si>
  <si>
    <t>MEMBERS PUBLIC SPEAKING - IT RELATED</t>
  </si>
  <si>
    <r>
      <t xml:space="preserve">Members speaking to classes or other student groups for </t>
    </r>
    <r>
      <rPr>
        <b/>
        <u/>
        <sz val="12"/>
        <rFont val="Arial"/>
        <family val="2"/>
      </rPr>
      <t>MEMBERSHIP RECRUITMENT</t>
    </r>
    <r>
      <rPr>
        <b/>
        <sz val="10"/>
        <rFont val="Arial"/>
        <family val="2"/>
      </rPr>
      <t xml:space="preserve"> purposes</t>
    </r>
  </si>
  <si>
    <r>
      <t>Member speaking to</t>
    </r>
    <r>
      <rPr>
        <b/>
        <u/>
        <sz val="12"/>
        <rFont val="Arial"/>
        <family val="2"/>
      </rPr>
      <t xml:space="preserve"> OTHER STUDENT GROUPS</t>
    </r>
    <r>
      <rPr>
        <b/>
        <sz val="10"/>
        <rFont val="Arial"/>
        <family val="2"/>
      </rPr>
      <t xml:space="preserve"> on I/T-related topic</t>
    </r>
  </si>
  <si>
    <r>
      <t xml:space="preserve">Member speaking to audience of </t>
    </r>
    <r>
      <rPr>
        <b/>
        <u/>
        <sz val="12"/>
        <rFont val="Arial"/>
        <family val="2"/>
      </rPr>
      <t>PROFESSIONALS / ALUMNI</t>
    </r>
    <r>
      <rPr>
        <b/>
        <sz val="10"/>
        <rFont val="Arial"/>
        <family val="2"/>
      </rPr>
      <t xml:space="preserve"> (such as a group, club, advisory board, Association, etc...) on I/T or student organization related topics</t>
    </r>
  </si>
  <si>
    <t>Topic/Title and Event Name</t>
  </si>
  <si>
    <t>Public Relations</t>
  </si>
  <si>
    <t>Website Management</t>
  </si>
  <si>
    <t>Student organization website: provide working URL:</t>
  </si>
  <si>
    <t>Date Last Updated</t>
  </si>
  <si>
    <t>Industry Content</t>
  </si>
  <si>
    <t>Links from student organization web page to industry-related web sites</t>
  </si>
  <si>
    <t xml:space="preserve">  </t>
  </si>
  <si>
    <t>SPECIAL PROJECTS</t>
  </si>
  <si>
    <t>Full explanation and description of the Special Project</t>
  </si>
  <si>
    <t>Special Projects Total:</t>
  </si>
  <si>
    <t xml:space="preserve">This sheet is optional. </t>
  </si>
  <si>
    <t xml:space="preserve">● It can be used if more space is needed in the protected sheets than what is available. </t>
  </si>
  <si>
    <t xml:space="preserve">● This sheet is unprotected.  </t>
  </si>
  <si>
    <t>● The appropriate level of detail can be entered to explain summary entries that were required in the protected sheets.</t>
  </si>
  <si>
    <t>● The sheet can be formatted to whatever is most appropriate for contents, width, field descriptions, etc.</t>
  </si>
  <si>
    <t>● This heading may be deleted at the user's discretion.</t>
  </si>
  <si>
    <t>Any additional information provided here will be reviewed in determination of the awards.</t>
  </si>
  <si>
    <t>(Application Year)</t>
  </si>
  <si>
    <t>http://USITCC.com/ITSA-home/</t>
  </si>
  <si>
    <t xml:space="preserve"> Information about ITSA and the application process for Affiliation with ITSA can be found here:</t>
  </si>
  <si>
    <t>If you don't keep membership records, use avarage meeting attendance</t>
  </si>
  <si>
    <r>
      <t xml:space="preserve">Total Number of Members </t>
    </r>
    <r>
      <rPr>
        <b/>
        <i/>
        <sz val="11"/>
        <color rgb="FF0070C0"/>
        <rFont val="Calibri"/>
        <family val="2"/>
        <scheme val="minor"/>
      </rPr>
      <t>OR Average Meeting Attendance</t>
    </r>
    <r>
      <rPr>
        <b/>
        <sz val="11"/>
        <color theme="1"/>
        <rFont val="Calibri"/>
        <family val="2"/>
        <scheme val="minor"/>
      </rPr>
      <t>:</t>
    </r>
  </si>
  <si>
    <t>Enter the point value in the spreadsheet. One category per meeting only.</t>
  </si>
  <si>
    <t>5 points each</t>
  </si>
  <si>
    <t>10 points each</t>
  </si>
  <si>
    <t>15 points each</t>
  </si>
  <si>
    <r>
      <t xml:space="preserve">Organizational, Social, Officers, or other meeting </t>
    </r>
    <r>
      <rPr>
        <b/>
        <u/>
        <sz val="12"/>
        <rFont val="Arial"/>
        <family val="2"/>
      </rPr>
      <t>without</t>
    </r>
    <r>
      <rPr>
        <b/>
        <sz val="10"/>
        <rFont val="Arial"/>
        <family val="2"/>
      </rPr>
      <t xml:space="preserve"> Industry Related Educational Content</t>
    </r>
  </si>
  <si>
    <t>`</t>
  </si>
  <si>
    <t>Students Ann Smith and Bill Johnston showed 2 videos from IBM and then answered questions about Distributed Computing as a tutorial in Dr Stone's class</t>
  </si>
  <si>
    <t>Susan McVee, Dave Biscan, and John Speer lead a technology workshop at Shady Oaks Retirement Village (Atlanta, GA) in exchange for a $50 donation</t>
  </si>
  <si>
    <r>
      <t xml:space="preserve">Program provided by student chapter in </t>
    </r>
    <r>
      <rPr>
        <b/>
        <u/>
        <sz val="12"/>
        <rFont val="Arial"/>
        <family val="2"/>
      </rPr>
      <t>EXCHANGE for FINANCIAL SPONSORSHIP</t>
    </r>
    <r>
      <rPr>
        <b/>
        <sz val="10"/>
        <rFont val="Arial"/>
        <family val="2"/>
      </rPr>
      <t xml:space="preserve"> (such as: Boy Scout Computer Merit Badge, Computer Camp, other education program)</t>
    </r>
  </si>
  <si>
    <r>
      <t>Presentation of educational program</t>
    </r>
    <r>
      <rPr>
        <b/>
        <u/>
        <sz val="12"/>
        <rFont val="Arial"/>
        <family val="2"/>
      </rPr>
      <t xml:space="preserve"> DEVELOPED / PLANNED BY STUDENT CHAPTER (</t>
    </r>
    <r>
      <rPr>
        <b/>
        <sz val="10"/>
        <rFont val="Arial"/>
        <family val="2"/>
      </rPr>
      <t>such as workshops, seminars, tours, trade shows, sponsored by the chapter)</t>
    </r>
  </si>
  <si>
    <r>
      <t>Presentation of an educational program</t>
    </r>
    <r>
      <rPr>
        <b/>
        <u/>
        <sz val="12"/>
        <rFont val="Arial"/>
        <family val="2"/>
      </rPr>
      <t xml:space="preserve"> PREPARED BY OTHERS</t>
    </r>
    <r>
      <rPr>
        <b/>
        <sz val="10"/>
        <rFont val="Arial"/>
        <family val="2"/>
      </rPr>
      <t xml:space="preserve"> (such as: online conference, webinars, videos, prepared presentations, etc.); at Chapter-Hosted events outside of reguar chapter meetings</t>
    </r>
  </si>
  <si>
    <r>
      <t xml:space="preserve">"Events" are different from regular student organization meetings in that they are </t>
    </r>
    <r>
      <rPr>
        <b/>
        <sz val="16"/>
        <color theme="1"/>
        <rFont val="Calibri"/>
        <family val="2"/>
        <scheme val="minor"/>
      </rPr>
      <t>scheduled outside of the regular student organization meeting times and occur on a less frequent basis</t>
    </r>
    <r>
      <rPr>
        <sz val="13"/>
        <color theme="1"/>
        <rFont val="Calibri"/>
        <family val="2"/>
        <scheme val="minor"/>
      </rPr>
      <t>.  For example: Annual workshops, once-per semester events for the general public, or presentations made at the request or invitation of another person or group.  They have the flexibility of being more creative, at different locations, or to include large numbers of guests.</t>
    </r>
  </si>
  <si>
    <r>
      <t>"Meetings" are intended to be</t>
    </r>
    <r>
      <rPr>
        <sz val="16"/>
        <color theme="1"/>
        <rFont val="Calibri"/>
        <family val="2"/>
        <scheme val="minor"/>
      </rPr>
      <t xml:space="preserve"> </t>
    </r>
    <r>
      <rPr>
        <b/>
        <sz val="16"/>
        <color theme="1"/>
        <rFont val="Calibri"/>
        <family val="2"/>
        <scheme val="minor"/>
      </rPr>
      <t>regularly chapter meetings for the good of the membership</t>
    </r>
    <r>
      <rPr>
        <sz val="13"/>
        <color theme="1"/>
        <rFont val="Calibri"/>
        <family val="2"/>
        <scheme val="minor"/>
      </rPr>
      <t>.  Guest speakers and/or educational content is encouraged.  Guest participants are acceptable at the student organization's discretion.  Meeting announcements and meeting summaries/notes/minutes are encouraged.</t>
    </r>
  </si>
  <si>
    <r>
      <t xml:space="preserve">Industry Involvement is intended to reflect </t>
    </r>
    <r>
      <rPr>
        <b/>
        <sz val="16"/>
        <color theme="1"/>
        <rFont val="Calibri"/>
        <family val="2"/>
        <scheme val="minor"/>
      </rPr>
      <t xml:space="preserve">events that student organization members attend, which are hosted or conducted by industry related organizations </t>
    </r>
    <r>
      <rPr>
        <sz val="13"/>
        <color theme="1"/>
        <rFont val="Calibri"/>
        <family val="2"/>
        <scheme val="minor"/>
      </rPr>
      <t>(not hosted by the student organization). For example: events hosted by local professional organizations or companies; members attending IT industry or leadership related events; and members attending IT related competitions. The descriptions in the column headings provide further examples.</t>
    </r>
  </si>
  <si>
    <t>Enter the points in spreadsheet; one category per event only</t>
  </si>
  <si>
    <t>Competitions</t>
  </si>
  <si>
    <r>
      <rPr>
        <b/>
        <u/>
        <sz val="12"/>
        <rFont val="Arial"/>
        <family val="2"/>
      </rPr>
      <t>All other Competitions</t>
    </r>
    <r>
      <rPr>
        <b/>
        <sz val="10"/>
        <rFont val="Arial"/>
        <family val="2"/>
      </rPr>
      <t xml:space="preserve"> (Online, Local, Regional, National: Not Affiliated with USITCC or ITSA)</t>
    </r>
  </si>
  <si>
    <t>10 each participant</t>
  </si>
  <si>
    <r>
      <rPr>
        <b/>
        <u/>
        <sz val="12"/>
        <rFont val="Arial"/>
        <family val="2"/>
      </rPr>
      <t>I/T-related MEETINGS</t>
    </r>
    <r>
      <rPr>
        <b/>
        <sz val="10"/>
        <rFont val="Arial"/>
        <family val="2"/>
      </rPr>
      <t xml:space="preserve"> regularly scheduled and hosted by a local IT professional organization/chapter; participating in-person</t>
    </r>
  </si>
  <si>
    <r>
      <rPr>
        <b/>
        <u/>
        <sz val="12"/>
        <rFont val="Arial"/>
        <family val="2"/>
      </rPr>
      <t>I/T-related SPECIAL EVENTS</t>
    </r>
    <r>
      <rPr>
        <b/>
        <sz val="10"/>
        <rFont val="Arial"/>
        <family val="2"/>
      </rPr>
      <t xml:space="preserve"> (seminars, workshops, vendor exhibits, etc.) hosted by a local IT professional organization; participating in-person</t>
    </r>
  </si>
  <si>
    <r>
      <rPr>
        <b/>
        <u/>
        <sz val="12"/>
        <rFont val="Arial"/>
        <family val="2"/>
      </rPr>
      <t>Viewing ON-LINE</t>
    </r>
    <r>
      <rPr>
        <b/>
        <sz val="10"/>
        <rFont val="Arial"/>
        <family val="2"/>
      </rPr>
      <t xml:space="preserve"> I/T conference, webinar, or other electronic delivery of content</t>
    </r>
  </si>
  <si>
    <r>
      <rPr>
        <b/>
        <u/>
        <sz val="12"/>
        <rFont val="Arial"/>
        <family val="2"/>
      </rPr>
      <t>I/T related INDUSTRY EVENT</t>
    </r>
    <r>
      <rPr>
        <b/>
        <sz val="10"/>
        <rFont val="Arial"/>
        <family val="2"/>
      </rPr>
      <t xml:space="preserve"> (conference, seminar, expo's, vendor exhibits, etc.); participating in person</t>
    </r>
  </si>
  <si>
    <t>20 each member</t>
  </si>
  <si>
    <t>2 points per participant</t>
  </si>
  <si>
    <t>5 points per participant</t>
  </si>
  <si>
    <t>15 points per participant</t>
  </si>
  <si>
    <t>20 points per participant</t>
  </si>
  <si>
    <t>10 points per participant</t>
  </si>
  <si>
    <r>
      <rPr>
        <b/>
        <sz val="12"/>
        <color rgb="FFFF0000"/>
        <rFont val="Arial"/>
        <family val="2"/>
      </rPr>
      <t>2</t>
    </r>
    <r>
      <rPr>
        <b/>
        <sz val="11"/>
        <color rgb="FFFF0000"/>
        <rFont val="Arial"/>
        <family val="2"/>
      </rPr>
      <t xml:space="preserve"> per participant</t>
    </r>
  </si>
  <si>
    <r>
      <rPr>
        <b/>
        <sz val="12"/>
        <color rgb="FFFF0000"/>
        <rFont val="Arial"/>
        <family val="2"/>
      </rPr>
      <t>5</t>
    </r>
    <r>
      <rPr>
        <b/>
        <sz val="11"/>
        <color rgb="FFFF0000"/>
        <rFont val="Arial"/>
        <family val="2"/>
      </rPr>
      <t xml:space="preserve"> per participant</t>
    </r>
  </si>
  <si>
    <r>
      <rPr>
        <b/>
        <sz val="12"/>
        <color rgb="FFFF0000"/>
        <rFont val="Arial"/>
        <family val="2"/>
      </rPr>
      <t>15</t>
    </r>
    <r>
      <rPr>
        <b/>
        <sz val="11"/>
        <color rgb="FFFF0000"/>
        <rFont val="Arial"/>
        <family val="2"/>
      </rPr>
      <t xml:space="preserve"> each participant</t>
    </r>
  </si>
  <si>
    <r>
      <rPr>
        <b/>
        <sz val="12"/>
        <color rgb="FFFF0000"/>
        <rFont val="Arial"/>
        <family val="2"/>
      </rPr>
      <t>20</t>
    </r>
    <r>
      <rPr>
        <b/>
        <sz val="11"/>
        <color rgb="FFFF0000"/>
        <rFont val="Arial"/>
        <family val="2"/>
      </rPr>
      <t xml:space="preserve"> each participant</t>
    </r>
  </si>
  <si>
    <r>
      <rPr>
        <b/>
        <sz val="12"/>
        <color rgb="FFFF0000"/>
        <rFont val="Arial"/>
        <family val="2"/>
      </rPr>
      <t>10</t>
    </r>
    <r>
      <rPr>
        <b/>
        <sz val="11"/>
        <color rgb="FFFF0000"/>
        <rFont val="Arial"/>
        <family val="2"/>
      </rPr>
      <t xml:space="preserve"> each participant</t>
    </r>
  </si>
  <si>
    <t>"New Research on Password Protection" presented by student members at TechTime Professional Chapter Breakfast Meeting, Atlanta, Georgia</t>
  </si>
  <si>
    <t>Number of Members Presenting</t>
  </si>
  <si>
    <r>
      <rPr>
        <b/>
        <sz val="18"/>
        <color theme="1"/>
        <rFont val="Calibri"/>
        <family val="2"/>
        <scheme val="minor"/>
      </rPr>
      <t>Students making presentations:</t>
    </r>
    <r>
      <rPr>
        <sz val="14"/>
        <color theme="1"/>
        <rFont val="Calibri"/>
        <family val="2"/>
        <scheme val="minor"/>
      </rPr>
      <t xml:space="preserve"> Public Speaking is a skill which improves with practice and is important in professional IT careers.  Student organization members are encouraged to practice as often as posssible by taking advantage of opportunities to speak in front of other students, organization members, other student groups, professional audiences, and alumni.  Points associated with various audiences are listed in the column headings.</t>
    </r>
  </si>
  <si>
    <r>
      <t xml:space="preserve">Members speaking to their </t>
    </r>
    <r>
      <rPr>
        <b/>
        <u/>
        <sz val="12"/>
        <rFont val="Arial"/>
        <family val="2"/>
      </rPr>
      <t>OWN STUDENT ORGANIZATION</t>
    </r>
    <r>
      <rPr>
        <b/>
        <sz val="10"/>
        <rFont val="Arial"/>
        <family val="2"/>
      </rPr>
      <t xml:space="preserve"> at regular membership meeting on I/T-related topic</t>
    </r>
  </si>
  <si>
    <t>"Proposal to Develop a CrowdFunding Platform for Student Organization" at the Student Government meeting</t>
  </si>
  <si>
    <t>"Honors Thesis: Artificial Intelligence and Social Media" presented at ITSA Chapter meeting</t>
  </si>
  <si>
    <t>DESCRIBE AND/OR LIST what your organization has done in Public Relations (for example: Publicly available newsletter, campus newspaper or outside newspapers, social media such as LinkeIn or Facebook, etc... (provide citation and/or a link where possible)</t>
  </si>
  <si>
    <t>Student Organization Advisor name and email provided on the student organization's website: provide URL:</t>
  </si>
  <si>
    <t>Student Organization Officers names and titles listed and email addresses provided on website: provide URL:</t>
  </si>
  <si>
    <t>All Active Student Organization Members identified on student organization website: provide URL:</t>
  </si>
  <si>
    <r>
      <rPr>
        <sz val="11"/>
        <rFont val="Calibri"/>
        <family val="2"/>
      </rPr>
      <t>●</t>
    </r>
    <r>
      <rPr>
        <sz val="11"/>
        <rFont val="Arial"/>
        <family val="2"/>
      </rPr>
      <t xml:space="preserve">Special Projects are intended to be any </t>
    </r>
    <r>
      <rPr>
        <b/>
        <sz val="14"/>
        <rFont val="Arial"/>
        <family val="2"/>
      </rPr>
      <t>unusual, creative, or unique activities which don't fall under the other categories</t>
    </r>
    <r>
      <rPr>
        <sz val="11"/>
        <rFont val="Arial"/>
        <family val="2"/>
      </rPr>
      <t xml:space="preserve">, but are deemed to warrant additional points.  </t>
    </r>
  </si>
  <si>
    <t>●Special Projects may be supported with additional documentation included on the "Documentation"  tab in the Award Application</t>
  </si>
  <si>
    <t>Describe the number of members participating and the extent of any pubilc involvement (how big was this event?)</t>
  </si>
  <si>
    <t>The Judges would like to see a well-balanced organization, including 7 areas of student involvement:</t>
  </si>
  <si>
    <t>Good PR for organizational activities</t>
  </si>
  <si>
    <r>
      <t>USITCC</t>
    </r>
    <r>
      <rPr>
        <b/>
        <i/>
        <sz val="14"/>
        <color rgb="FF0070C0"/>
        <rFont val="Arial"/>
        <family val="2"/>
      </rPr>
      <t xml:space="preserve"> Recommended </t>
    </r>
    <r>
      <rPr>
        <b/>
        <sz val="14"/>
        <rFont val="Arial"/>
        <family val="2"/>
      </rPr>
      <t>Minimum Goals:</t>
    </r>
  </si>
  <si>
    <t xml:space="preserve">7 meetings per year </t>
  </si>
  <si>
    <t>1 hosted event per year</t>
  </si>
  <si>
    <t>1 industry event per year</t>
  </si>
  <si>
    <t xml:space="preserve">4 speaking events per year </t>
  </si>
  <si>
    <t>(optional)</t>
  </si>
  <si>
    <t>7 - Has your organization APPLIED or RENEWED your affiliation with ITSA?</t>
  </si>
  <si>
    <r>
      <t xml:space="preserve">Affiliating with ITSA is </t>
    </r>
    <r>
      <rPr>
        <b/>
        <i/>
        <sz val="14"/>
        <color rgb="FF00B050"/>
        <rFont val="Arial"/>
        <family val="2"/>
      </rPr>
      <t>$100</t>
    </r>
    <r>
      <rPr>
        <b/>
        <i/>
        <sz val="14"/>
        <color rgb="FFFF0000"/>
        <rFont val="Arial"/>
        <family val="2"/>
      </rPr>
      <t xml:space="preserve"> per academic year for your entire organization!</t>
    </r>
  </si>
  <si>
    <t>(Flat annual fee - not per person)</t>
  </si>
  <si>
    <t>% Retention from spring to fall</t>
  </si>
  <si>
    <t>Enter the Number of Participants and Total Points; one category per event only</t>
  </si>
  <si>
    <t>3 points per participant</t>
  </si>
  <si>
    <t>7 points per participant</t>
  </si>
  <si>
    <r>
      <t xml:space="preserve">USITCC </t>
    </r>
    <r>
      <rPr>
        <b/>
        <i/>
        <sz val="11"/>
        <color rgb="FF0070C0"/>
        <rFont val="Calibri"/>
        <family val="2"/>
        <scheme val="minor"/>
      </rPr>
      <t>Recommended</t>
    </r>
    <r>
      <rPr>
        <b/>
        <sz val="11"/>
        <color theme="1"/>
        <rFont val="Calibri"/>
        <family val="2"/>
        <scheme val="minor"/>
      </rPr>
      <t xml:space="preserve"> Minimum 80%</t>
    </r>
    <r>
      <rPr>
        <b/>
        <sz val="11"/>
        <color theme="4" tint="-0.249977111117893"/>
        <rFont val="Calibri"/>
        <family val="2"/>
        <scheme val="minor"/>
      </rPr>
      <t xml:space="preserve"> Consistency</t>
    </r>
    <r>
      <rPr>
        <b/>
        <sz val="11"/>
        <color theme="1"/>
        <rFont val="Calibri"/>
        <family val="2"/>
        <scheme val="minor"/>
      </rPr>
      <t xml:space="preserve"> Goal:</t>
    </r>
  </si>
  <si>
    <t>Any undergraduate student organization with a focus on Information, Technology, Computers, Data, or a related field is eligible</t>
  </si>
  <si>
    <t>Organizational Structure:</t>
  </si>
  <si>
    <t>Please check ("X") the organizational model you follow</t>
  </si>
  <si>
    <t>Jan. 2025 - Dec. 2025</t>
  </si>
  <si>
    <t>Total Number of Members OR Average Meting Size:</t>
  </si>
  <si>
    <t>REQUIRED Questions</t>
  </si>
  <si>
    <t>&lt;-Membership-Based (Traditional) Organization</t>
  </si>
  <si>
    <t>&lt;-Board-Run/Directorship (no "members" in the traditional sense)</t>
  </si>
  <si>
    <t>&lt;-Other or hybrid (please describe)</t>
  </si>
  <si>
    <t>There are no "large" or "small" Organizations. The Question is, What You are Acomplishng With the People and Resources Available to You.</t>
  </si>
  <si>
    <t>Professional growth and service are the motivators for student member participation in student organization activities. Award programs, however, provide incentive through individual and organization recognition. The USITCC and FITE encourage undergraduate students to participate in industry-related associations, to maintain a high level of involvement, to promote their associations, and to grow professionally from their involvement.</t>
  </si>
  <si>
    <t>Organizational Affiliation with ITSA</t>
  </si>
  <si>
    <r>
      <rPr>
        <b/>
        <sz val="12"/>
        <color theme="1"/>
        <rFont val="Wingdings"/>
        <charset val="2"/>
      </rPr>
      <t>Ø</t>
    </r>
    <r>
      <rPr>
        <b/>
        <sz val="12"/>
        <color theme="1"/>
        <rFont val="Calibri"/>
        <family val="2"/>
        <scheme val="minor"/>
      </rPr>
      <t>"Points" are used as benchmarks</t>
    </r>
  </si>
  <si>
    <r>
      <rPr>
        <b/>
        <sz val="12"/>
        <color theme="1"/>
        <rFont val="Wingdings"/>
        <charset val="2"/>
      </rPr>
      <t>Ø</t>
    </r>
    <r>
      <rPr>
        <b/>
        <sz val="12"/>
        <color theme="1"/>
        <rFont val="Calibri"/>
        <family val="2"/>
        <scheme val="minor"/>
      </rPr>
      <t>"Minimums" are used as Reccomendations</t>
    </r>
  </si>
  <si>
    <r>
      <rPr>
        <b/>
        <sz val="12"/>
        <color theme="1"/>
        <rFont val="Wingdings"/>
        <charset val="2"/>
      </rPr>
      <t>Ø</t>
    </r>
    <r>
      <rPr>
        <b/>
        <sz val="12"/>
        <color theme="1"/>
        <rFont val="Calibri"/>
        <family val="2"/>
        <scheme val="minor"/>
      </rPr>
      <t>Student Participation numbers are used to gague activities relative to participation</t>
    </r>
  </si>
  <si>
    <t>Spring 2025</t>
  </si>
  <si>
    <t>Fall 2025</t>
  </si>
  <si>
    <r>
      <rPr>
        <b/>
        <u/>
        <sz val="12"/>
        <rFont val="Arial"/>
        <family val="2"/>
      </rPr>
      <t>REGIONAL</t>
    </r>
    <r>
      <rPr>
        <b/>
        <sz val="10"/>
        <rFont val="Arial"/>
        <family val="2"/>
      </rPr>
      <t xml:space="preserve"> Student Competitions; participating in-person</t>
    </r>
  </si>
  <si>
    <r>
      <rPr>
        <b/>
        <u/>
        <sz val="12"/>
        <rFont val="Arial"/>
        <family val="2"/>
      </rPr>
      <t>NATIONAL</t>
    </r>
    <r>
      <rPr>
        <b/>
        <sz val="10"/>
        <rFont val="Arial"/>
        <family val="2"/>
      </rPr>
      <t xml:space="preserve"> Student Competition; participating in-person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</si>
</sst>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8">
    <font>
      <sz val="11"/>
      <color theme="1"/>
      <name val="Calibri"/>
      <family val="2"/>
      <scheme val="minor"/>
    </font>
    <font>
      <b/>
      <sz val="11"/>
      <color theme="1"/>
      <name val="Calibri"/>
      <family val="2"/>
      <scheme val="minor"/>
    </font>
    <font>
      <b/>
      <sz val="12"/>
      <name val="Arial"/>
      <family val="2"/>
    </font>
    <font>
      <b/>
      <sz val="10"/>
      <name val="Arial"/>
      <family val="2"/>
    </font>
    <font>
      <sz val="8"/>
      <name val="Arial"/>
      <family val="2"/>
    </font>
    <font>
      <b/>
      <sz val="9"/>
      <name val="Arial"/>
      <family val="2"/>
    </font>
    <font>
      <b/>
      <sz val="11"/>
      <name val="Arial"/>
      <family val="2"/>
    </font>
    <font>
      <sz val="10"/>
      <name val="Arial"/>
      <family val="2"/>
    </font>
    <font>
      <i/>
      <sz val="11"/>
      <color theme="1"/>
      <name val="Calibri"/>
      <family val="2"/>
      <scheme val="minor"/>
    </font>
    <font>
      <b/>
      <sz val="18"/>
      <name val="Arial"/>
      <family val="2"/>
    </font>
    <font>
      <b/>
      <sz val="13"/>
      <color rgb="FFFF0000"/>
      <name val="Calibri"/>
      <family val="2"/>
      <scheme val="minor"/>
    </font>
    <font>
      <i/>
      <sz val="11"/>
      <color rgb="FFFF0000"/>
      <name val="Calibri"/>
      <family val="2"/>
      <scheme val="minor"/>
    </font>
    <font>
      <i/>
      <sz val="10"/>
      <color rgb="FFFF0000"/>
      <name val="Arial"/>
      <family val="2"/>
    </font>
    <font>
      <b/>
      <sz val="12"/>
      <color rgb="FFFF0000"/>
      <name val="Arial"/>
      <family val="2"/>
    </font>
    <font>
      <sz val="11"/>
      <color theme="1"/>
      <name val="Calibri"/>
      <family val="2"/>
      <scheme val="minor"/>
    </font>
    <font>
      <b/>
      <sz val="12"/>
      <color theme="1"/>
      <name val="Calibri"/>
      <family val="2"/>
      <scheme val="minor"/>
    </font>
    <font>
      <sz val="12"/>
      <color theme="1"/>
      <name val="Calibri"/>
      <family val="2"/>
      <scheme val="minor"/>
    </font>
    <font>
      <b/>
      <u/>
      <sz val="12"/>
      <name val="Arial"/>
      <family val="2"/>
    </font>
    <font>
      <i/>
      <sz val="9"/>
      <color theme="1"/>
      <name val="Calibri"/>
      <family val="2"/>
      <scheme val="minor"/>
    </font>
    <font>
      <b/>
      <sz val="11"/>
      <color theme="1"/>
      <name val="Arial"/>
      <family val="2"/>
    </font>
    <font>
      <i/>
      <sz val="11"/>
      <color theme="1"/>
      <name val="Arial"/>
      <family val="2"/>
    </font>
    <font>
      <b/>
      <sz val="14"/>
      <name val="Arial"/>
      <family val="2"/>
    </font>
    <font>
      <b/>
      <sz val="14"/>
      <color theme="1"/>
      <name val="Calibri"/>
      <family val="2"/>
      <scheme val="minor"/>
    </font>
    <font>
      <b/>
      <sz val="16"/>
      <color theme="1"/>
      <name val="Calibri"/>
      <family val="2"/>
      <scheme val="minor"/>
    </font>
    <font>
      <sz val="12"/>
      <color theme="1"/>
      <name val="Calibri"/>
      <family val="2"/>
    </font>
    <font>
      <b/>
      <i/>
      <sz val="12"/>
      <color theme="1"/>
      <name val="Calibri"/>
      <family val="2"/>
      <scheme val="minor"/>
    </font>
    <font>
      <i/>
      <sz val="13"/>
      <color theme="1"/>
      <name val="Calibri"/>
      <family val="2"/>
      <scheme val="minor"/>
    </font>
    <font>
      <b/>
      <sz val="12"/>
      <color theme="1"/>
      <name val="Calibri"/>
      <family val="2"/>
    </font>
    <font>
      <b/>
      <sz val="26"/>
      <color theme="1"/>
      <name val="Calibri"/>
      <family val="2"/>
      <scheme val="minor"/>
    </font>
    <font>
      <sz val="14"/>
      <color theme="1"/>
      <name val="Calibri"/>
      <family val="2"/>
      <scheme val="minor"/>
    </font>
    <font>
      <b/>
      <sz val="18"/>
      <color rgb="FFFF0000"/>
      <name val="Arial"/>
      <family val="2"/>
    </font>
    <font>
      <b/>
      <sz val="10"/>
      <color rgb="FFFF0000"/>
      <name val="Arial"/>
      <family val="2"/>
    </font>
    <font>
      <b/>
      <sz val="18"/>
      <color rgb="FFFF0000"/>
      <name val="Calibri"/>
      <family val="2"/>
      <scheme val="minor"/>
    </font>
    <font>
      <b/>
      <sz val="18"/>
      <color theme="1"/>
      <name val="Calibri"/>
      <family val="2"/>
      <scheme val="minor"/>
    </font>
    <font>
      <b/>
      <sz val="20"/>
      <name val="Arial"/>
      <family val="2"/>
    </font>
    <font>
      <sz val="11"/>
      <color theme="0"/>
      <name val="Calibri"/>
      <family val="2"/>
      <scheme val="minor"/>
    </font>
    <font>
      <b/>
      <sz val="9"/>
      <color theme="0"/>
      <name val="Arial"/>
      <family val="2"/>
    </font>
    <font>
      <b/>
      <sz val="11"/>
      <color rgb="FF0070C0"/>
      <name val="Calibri"/>
      <family val="2"/>
      <scheme val="minor"/>
    </font>
    <font>
      <sz val="11"/>
      <color rgb="FF0070C0"/>
      <name val="Calibri"/>
      <family val="2"/>
      <scheme val="minor"/>
    </font>
    <font>
      <b/>
      <sz val="10"/>
      <color theme="1"/>
      <name val="Arial"/>
      <family val="2"/>
    </font>
    <font>
      <b/>
      <sz val="12"/>
      <color rgb="FF0070C0"/>
      <name val="Arial"/>
      <family val="2"/>
    </font>
    <font>
      <sz val="11"/>
      <name val="Arial"/>
      <family val="2"/>
    </font>
    <font>
      <b/>
      <sz val="9"/>
      <color rgb="FF0070C0"/>
      <name val="Arial"/>
      <family val="2"/>
    </font>
    <font>
      <sz val="8"/>
      <color rgb="FF000000"/>
      <name val="Segoe UI"/>
      <family val="2"/>
    </font>
    <font>
      <b/>
      <i/>
      <sz val="10"/>
      <color rgb="FFFF0000"/>
      <name val="Arial"/>
      <family val="2"/>
    </font>
    <font>
      <b/>
      <i/>
      <sz val="14"/>
      <color rgb="FFFF0000"/>
      <name val="Calibri"/>
      <family val="2"/>
      <scheme val="minor"/>
    </font>
    <font>
      <b/>
      <i/>
      <sz val="12"/>
      <color rgb="FFFF0000"/>
      <name val="Calibri"/>
      <family val="2"/>
      <scheme val="minor"/>
    </font>
    <font>
      <u/>
      <sz val="11"/>
      <color theme="10"/>
      <name val="Calibri"/>
      <family val="2"/>
      <scheme val="minor"/>
    </font>
    <font>
      <u/>
      <sz val="24"/>
      <color theme="10"/>
      <name val="Calibri"/>
      <family val="2"/>
      <scheme val="minor"/>
    </font>
    <font>
      <b/>
      <i/>
      <sz val="24"/>
      <color theme="4" tint="-0.249977111117893"/>
      <name val="Calibri"/>
      <family val="2"/>
      <scheme val="minor"/>
    </font>
    <font>
      <b/>
      <i/>
      <u val="double"/>
      <sz val="14"/>
      <color rgb="FF0070C0"/>
      <name val="Arial"/>
      <family val="2"/>
    </font>
    <font>
      <b/>
      <i/>
      <sz val="11"/>
      <color theme="1"/>
      <name val="Calibri"/>
      <family val="2"/>
      <scheme val="minor"/>
    </font>
    <font>
      <sz val="9"/>
      <name val="Arial"/>
      <family val="2"/>
    </font>
    <font>
      <i/>
      <sz val="12"/>
      <color rgb="FFFF0000"/>
      <name val="Calibri"/>
      <family val="2"/>
      <scheme val="minor"/>
    </font>
    <font>
      <b/>
      <i/>
      <sz val="12"/>
      <color rgb="FF0070C0"/>
      <name val="Calibri"/>
      <family val="2"/>
      <scheme val="minor"/>
    </font>
    <font>
      <b/>
      <i/>
      <sz val="11"/>
      <color rgb="FF0070C0"/>
      <name val="Calibri"/>
      <family val="2"/>
      <scheme val="minor"/>
    </font>
    <font>
      <b/>
      <sz val="11"/>
      <color rgb="FFFF0000"/>
      <name val="Arial"/>
      <family val="2"/>
    </font>
    <font>
      <b/>
      <sz val="14"/>
      <color rgb="FFFF0000"/>
      <name val="Arial"/>
      <family val="2"/>
    </font>
    <font>
      <b/>
      <i/>
      <sz val="11"/>
      <color rgb="FFFF0000"/>
      <name val="Calibri"/>
      <family val="2"/>
      <scheme val="minor"/>
    </font>
    <font>
      <b/>
      <i/>
      <sz val="12"/>
      <color rgb="FFFF0000"/>
      <name val="Arial"/>
      <family val="2"/>
    </font>
    <font>
      <sz val="13"/>
      <color theme="1"/>
      <name val="Calibri"/>
      <family val="2"/>
      <scheme val="minor"/>
    </font>
    <font>
      <b/>
      <i/>
      <sz val="16"/>
      <color rgb="FFFF0000"/>
      <name val="Calibri"/>
      <family val="2"/>
      <scheme val="minor"/>
    </font>
    <font>
      <sz val="16"/>
      <color theme="1"/>
      <name val="Calibri"/>
      <family val="2"/>
      <scheme val="minor"/>
    </font>
    <font>
      <b/>
      <i/>
      <sz val="14"/>
      <color rgb="FFFF0000"/>
      <name val="Arial"/>
      <family val="2"/>
    </font>
    <font>
      <i/>
      <sz val="11"/>
      <name val="Calibri"/>
      <family val="2"/>
      <scheme val="minor"/>
    </font>
    <font>
      <sz val="11"/>
      <name val="Calibri"/>
      <family val="2"/>
    </font>
    <font>
      <b/>
      <i/>
      <sz val="14"/>
      <color rgb="FF00B050"/>
      <name val="Arial"/>
      <family val="2"/>
    </font>
    <font>
      <b/>
      <i/>
      <sz val="14"/>
      <color rgb="FF0070C0"/>
      <name val="Arial"/>
      <family val="2"/>
    </font>
    <font>
      <b/>
      <i/>
      <sz val="12"/>
      <color rgb="FF00B050"/>
      <name val="Arial"/>
      <family val="2"/>
    </font>
    <font>
      <b/>
      <i/>
      <sz val="16"/>
      <color theme="1"/>
      <name val="Calibri"/>
      <family val="2"/>
      <scheme val="minor"/>
    </font>
    <font>
      <b/>
      <i/>
      <sz val="16"/>
      <color rgb="FF008A3E"/>
      <name val="Calibri"/>
      <family val="2"/>
      <scheme val="minor"/>
    </font>
    <font>
      <b/>
      <sz val="12"/>
      <color theme="1"/>
      <name val="Arial"/>
      <family val="2"/>
    </font>
    <font>
      <b/>
      <sz val="11"/>
      <color theme="4" tint="-0.249977111117893"/>
      <name val="Calibri"/>
      <family val="2"/>
      <scheme val="minor"/>
    </font>
    <font>
      <b/>
      <i/>
      <sz val="14"/>
      <color theme="1"/>
      <name val="Calibri"/>
      <family val="2"/>
      <scheme val="minor"/>
    </font>
    <font>
      <b/>
      <sz val="12"/>
      <color rgb="FF0070C0"/>
      <name val="Calibri"/>
      <family val="2"/>
      <scheme val="minor"/>
    </font>
    <font>
      <b/>
      <u/>
      <sz val="12"/>
      <color rgb="FF0070C0"/>
      <name val="Arial"/>
      <family val="2"/>
    </font>
    <font>
      <b/>
      <sz val="12"/>
      <color theme="1"/>
      <name val="Calibri"/>
      <family val="2"/>
      <charset val="2"/>
      <scheme val="minor"/>
    </font>
    <font>
      <b/>
      <sz val="12"/>
      <color theme="1"/>
      <name val="Wingdings"/>
      <charset val="2"/>
    </font>
  </fonts>
  <fills count="21">
    <fill>
      <patternFill patternType="none"/>
    </fill>
    <fill>
      <patternFill patternType="gray125"/>
    </fill>
    <fill>
      <patternFill patternType="solid">
        <fgColor indexed="24"/>
        <bgColor indexed="64"/>
      </patternFill>
    </fill>
    <fill>
      <patternFill patternType="lightUp"/>
    </fill>
    <fill>
      <patternFill patternType="solid">
        <fgColor indexed="2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rgb="FFEB7174"/>
        <bgColor indexed="64"/>
      </patternFill>
    </fill>
    <fill>
      <patternFill patternType="solid">
        <fgColor rgb="FFFF9B9B"/>
        <bgColor indexed="64"/>
      </patternFill>
    </fill>
    <fill>
      <patternFill patternType="solid">
        <fgColor rgb="FFFFFF99"/>
        <bgColor indexed="64"/>
      </patternFill>
    </fill>
    <fill>
      <patternFill patternType="solid">
        <fgColor rgb="FFFFC000"/>
        <bgColor indexed="64"/>
      </patternFill>
    </fill>
    <fill>
      <patternFill patternType="solid">
        <fgColor rgb="FF00B0F0"/>
        <bgColor indexed="64"/>
      </patternFill>
    </fill>
    <fill>
      <patternFill patternType="solid">
        <fgColor theme="9" tint="0.79998168889431442"/>
        <bgColor indexed="64"/>
      </patternFill>
    </fill>
  </fills>
  <borders count="44">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double">
        <color indexed="64"/>
      </right>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bottom/>
      <diagonal/>
    </border>
    <border>
      <left/>
      <right/>
      <top style="double">
        <color indexed="64"/>
      </top>
      <bottom/>
      <diagonal/>
    </border>
    <border>
      <left style="thick">
        <color indexed="64"/>
      </left>
      <right style="medium">
        <color indexed="64"/>
      </right>
      <top/>
      <bottom/>
      <diagonal/>
    </border>
    <border>
      <left style="medium">
        <color indexed="64"/>
      </left>
      <right/>
      <top/>
      <bottom/>
      <diagonal/>
    </border>
    <border>
      <left style="thick">
        <color indexed="64"/>
      </left>
      <right style="medium">
        <color indexed="64"/>
      </right>
      <top style="thin">
        <color indexed="64"/>
      </top>
      <bottom/>
      <diagonal/>
    </border>
    <border>
      <left style="thick">
        <color indexed="64"/>
      </left>
      <right style="medium">
        <color indexed="64"/>
      </right>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ck">
        <color indexed="64"/>
      </left>
      <right/>
      <top style="double">
        <color indexed="64"/>
      </top>
      <bottom style="double">
        <color indexed="64"/>
      </bottom>
      <diagonal/>
    </border>
    <border>
      <left/>
      <right style="thick">
        <color indexed="64"/>
      </right>
      <top style="double">
        <color indexed="64"/>
      </top>
      <bottom style="double">
        <color indexed="64"/>
      </bottom>
      <diagonal/>
    </border>
  </borders>
  <cellStyleXfs count="3">
    <xf numFmtId="0" fontId="0" fillId="0" borderId="0"/>
    <xf numFmtId="9" fontId="14" fillId="0" borderId="0" applyFont="0" applyFill="0" applyBorder="0" applyAlignment="0" applyProtection="0"/>
    <xf numFmtId="0" fontId="47" fillId="0" borderId="0" applyNumberFormat="0" applyFill="0" applyBorder="0" applyAlignment="0" applyProtection="0"/>
  </cellStyleXfs>
  <cellXfs count="320">
    <xf numFmtId="0" fontId="0" fillId="0" borderId="0" xfId="0"/>
    <xf numFmtId="0" fontId="0" fillId="2" borderId="0" xfId="0" applyFill="1" applyAlignment="1">
      <alignment horizontal="center"/>
    </xf>
    <xf numFmtId="0" fontId="0" fillId="2" borderId="0" xfId="0" applyFill="1" applyAlignment="1">
      <alignment horizontal="centerContinuous"/>
    </xf>
    <xf numFmtId="0" fontId="0" fillId="2" borderId="0" xfId="0" applyFill="1"/>
    <xf numFmtId="0" fontId="2" fillId="2" borderId="0" xfId="0" applyFont="1" applyFill="1" applyAlignment="1">
      <alignment horizontal="centerContinuous"/>
    </xf>
    <xf numFmtId="0" fontId="3" fillId="2" borderId="0" xfId="0" applyFont="1" applyFill="1" applyAlignment="1">
      <alignment horizontal="center"/>
    </xf>
    <xf numFmtId="0" fontId="4" fillId="2" borderId="0" xfId="0" applyFont="1" applyFill="1" applyAlignment="1">
      <alignment horizontal="center" vertical="top"/>
    </xf>
    <xf numFmtId="0" fontId="0" fillId="0" borderId="0" xfId="0" applyAlignment="1">
      <alignment horizontal="center"/>
    </xf>
    <xf numFmtId="0" fontId="0" fillId="3" borderId="0" xfId="0" applyFill="1" applyAlignment="1">
      <alignment horizontal="center"/>
    </xf>
    <xf numFmtId="0" fontId="0" fillId="3" borderId="0" xfId="0" applyFill="1"/>
    <xf numFmtId="0" fontId="3" fillId="2" borderId="0" xfId="0" applyFont="1" applyFill="1" applyAlignment="1">
      <alignment horizontal="left"/>
    </xf>
    <xf numFmtId="0" fontId="3" fillId="2" borderId="0" xfId="0" applyFont="1" applyFill="1" applyAlignment="1">
      <alignment horizontal="centerContinuous"/>
    </xf>
    <xf numFmtId="0" fontId="3" fillId="0" borderId="0" xfId="0" applyFont="1" applyAlignment="1">
      <alignment horizontal="left"/>
    </xf>
    <xf numFmtId="14" fontId="0" fillId="0" borderId="13" xfId="0" applyNumberFormat="1" applyBorder="1" applyAlignment="1" applyProtection="1">
      <alignment horizontal="center" vertical="top"/>
      <protection locked="0"/>
    </xf>
    <xf numFmtId="0" fontId="7" fillId="0" borderId="13" xfId="0" applyFont="1" applyBorder="1" applyAlignment="1" applyProtection="1">
      <alignment vertical="top" wrapText="1"/>
      <protection locked="0"/>
    </xf>
    <xf numFmtId="0" fontId="0" fillId="0" borderId="13" xfId="0" applyBorder="1" applyAlignment="1" applyProtection="1">
      <alignment horizontal="center" vertical="top"/>
      <protection locked="0"/>
    </xf>
    <xf numFmtId="0" fontId="7" fillId="0" borderId="13" xfId="0" applyFont="1" applyBorder="1" applyAlignment="1" applyProtection="1">
      <alignment horizontal="center" vertical="top"/>
      <protection locked="0"/>
    </xf>
    <xf numFmtId="0" fontId="0" fillId="4" borderId="13" xfId="0" applyFill="1" applyBorder="1" applyAlignment="1">
      <alignment horizontal="center" vertical="top"/>
    </xf>
    <xf numFmtId="0" fontId="8" fillId="0" borderId="0" xfId="0" applyFont="1"/>
    <xf numFmtId="0" fontId="3" fillId="2" borderId="0" xfId="0" applyFont="1" applyFill="1" applyAlignment="1">
      <alignment horizontal="center" vertical="top"/>
    </xf>
    <xf numFmtId="0" fontId="0" fillId="0" borderId="0" xfId="0" applyAlignment="1">
      <alignment horizontal="center" vertical="top"/>
    </xf>
    <xf numFmtId="14" fontId="0" fillId="0" borderId="13" xfId="0" applyNumberFormat="1"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3" fillId="13" borderId="0" xfId="0" applyFont="1" applyFill="1"/>
    <xf numFmtId="0" fontId="3" fillId="13" borderId="7" xfId="0" applyFont="1" applyFill="1" applyBorder="1" applyAlignment="1">
      <alignment horizontal="center" vertical="top"/>
    </xf>
    <xf numFmtId="0" fontId="3" fillId="13" borderId="9" xfId="0" applyFont="1" applyFill="1" applyBorder="1" applyAlignment="1">
      <alignment wrapText="1"/>
    </xf>
    <xf numFmtId="0" fontId="3" fillId="12" borderId="0" xfId="0" applyFont="1" applyFill="1" applyAlignment="1">
      <alignment horizontal="left"/>
    </xf>
    <xf numFmtId="0" fontId="6" fillId="0" borderId="0" xfId="0" applyFont="1" applyAlignment="1">
      <alignment horizontal="right" vertical="center"/>
    </xf>
    <xf numFmtId="0" fontId="3" fillId="0" borderId="0" xfId="0" applyFont="1" applyAlignment="1">
      <alignment horizontal="center"/>
    </xf>
    <xf numFmtId="0" fontId="5" fillId="0" borderId="0" xfId="0" applyFont="1"/>
    <xf numFmtId="164" fontId="5" fillId="0" borderId="0" xfId="0" applyNumberFormat="1" applyFont="1" applyAlignment="1">
      <alignment horizontal="center"/>
    </xf>
    <xf numFmtId="0" fontId="3" fillId="12" borderId="16"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0" fillId="0" borderId="13" xfId="0"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19" fillId="2" borderId="0" xfId="0" applyFont="1" applyFill="1" applyAlignment="1">
      <alignment horizontal="right"/>
    </xf>
    <xf numFmtId="0" fontId="5" fillId="0" borderId="0" xfId="0" applyFont="1" applyAlignment="1">
      <alignment horizontal="center"/>
    </xf>
    <xf numFmtId="4" fontId="5" fillId="0" borderId="0" xfId="0" applyNumberFormat="1" applyFont="1" applyAlignment="1">
      <alignment horizontal="center"/>
    </xf>
    <xf numFmtId="0" fontId="0" fillId="0" borderId="0" xfId="0" applyAlignment="1">
      <alignment wrapText="1"/>
    </xf>
    <xf numFmtId="0" fontId="16" fillId="0" borderId="0" xfId="0" applyFont="1"/>
    <xf numFmtId="0" fontId="15" fillId="0" borderId="0" xfId="0" applyFont="1" applyAlignment="1">
      <alignment horizontal="left"/>
    </xf>
    <xf numFmtId="0" fontId="16" fillId="0" borderId="0" xfId="0" applyFont="1" applyAlignment="1">
      <alignment horizontal="right"/>
    </xf>
    <xf numFmtId="0" fontId="24" fillId="0" borderId="0" xfId="0" applyFont="1" applyAlignment="1">
      <alignment horizontal="right" vertical="top"/>
    </xf>
    <xf numFmtId="0" fontId="22" fillId="0" borderId="0" xfId="0" applyFont="1" applyAlignment="1">
      <alignment horizontal="left"/>
    </xf>
    <xf numFmtId="0" fontId="27" fillId="0" borderId="10" xfId="0" applyFont="1" applyBorder="1" applyAlignment="1">
      <alignment horizontal="left" vertical="top"/>
    </xf>
    <xf numFmtId="0" fontId="16" fillId="0" borderId="10" xfId="0" applyFont="1" applyBorder="1" applyAlignment="1">
      <alignment horizontal="left"/>
    </xf>
    <xf numFmtId="0" fontId="0" fillId="0" borderId="0" xfId="0" applyAlignment="1">
      <alignment horizontal="left"/>
    </xf>
    <xf numFmtId="0" fontId="29" fillId="0" borderId="0" xfId="0" applyFont="1"/>
    <xf numFmtId="0" fontId="21" fillId="0" borderId="0" xfId="0" applyFont="1" applyAlignment="1">
      <alignment horizontal="right"/>
    </xf>
    <xf numFmtId="0" fontId="21" fillId="4" borderId="4" xfId="0" applyFont="1" applyFill="1" applyBorder="1" applyAlignment="1">
      <alignment horizontal="center"/>
    </xf>
    <xf numFmtId="0" fontId="29" fillId="0" borderId="0" xfId="0" applyFont="1" applyAlignment="1">
      <alignment horizontal="center" vertical="top"/>
    </xf>
    <xf numFmtId="0" fontId="0" fillId="0" borderId="0" xfId="0" applyAlignment="1">
      <alignment vertical="top"/>
    </xf>
    <xf numFmtId="0" fontId="25" fillId="0" borderId="0" xfId="0" applyFont="1"/>
    <xf numFmtId="14" fontId="0" fillId="0" borderId="13" xfId="0" applyNumberFormat="1" applyBorder="1" applyAlignment="1" applyProtection="1">
      <alignment horizontal="left" vertical="top" wrapText="1"/>
      <protection locked="0"/>
    </xf>
    <xf numFmtId="0" fontId="22" fillId="0" borderId="0" xfId="0" applyFont="1"/>
    <xf numFmtId="0" fontId="6" fillId="0" borderId="19" xfId="0" applyFont="1" applyBorder="1" applyAlignment="1">
      <alignment horizontal="left" vertical="center"/>
    </xf>
    <xf numFmtId="0" fontId="0" fillId="0" borderId="20" xfId="0" applyBorder="1"/>
    <xf numFmtId="0" fontId="0" fillId="0" borderId="21" xfId="0" applyBorder="1"/>
    <xf numFmtId="0" fontId="6" fillId="0" borderId="22" xfId="0" applyFont="1" applyBorder="1" applyAlignment="1">
      <alignment horizontal="right" vertical="center"/>
    </xf>
    <xf numFmtId="0" fontId="0" fillId="0" borderId="22" xfId="0" applyBorder="1"/>
    <xf numFmtId="164" fontId="5" fillId="0" borderId="23" xfId="0" applyNumberFormat="1" applyFont="1" applyBorder="1" applyAlignment="1">
      <alignment horizontal="center"/>
    </xf>
    <xf numFmtId="0" fontId="6" fillId="0" borderId="24" xfId="0" applyFont="1" applyBorder="1" applyAlignment="1">
      <alignment horizontal="right" vertical="center"/>
    </xf>
    <xf numFmtId="0" fontId="0" fillId="0" borderId="25" xfId="0" applyBorder="1"/>
    <xf numFmtId="0" fontId="5" fillId="0" borderId="25" xfId="0" applyFont="1" applyBorder="1" applyAlignment="1">
      <alignment horizontal="center"/>
    </xf>
    <xf numFmtId="4" fontId="5" fillId="0" borderId="25" xfId="0" applyNumberFormat="1" applyFont="1" applyBorder="1" applyAlignment="1">
      <alignment horizontal="center"/>
    </xf>
    <xf numFmtId="164" fontId="5" fillId="0" borderId="26" xfId="0" applyNumberFormat="1" applyFont="1" applyBorder="1" applyAlignment="1">
      <alignment horizontal="center"/>
    </xf>
    <xf numFmtId="0" fontId="6" fillId="0" borderId="19" xfId="0" applyFont="1" applyBorder="1" applyAlignment="1">
      <alignment horizontal="left" vertical="center" wrapText="1"/>
    </xf>
    <xf numFmtId="0" fontId="16" fillId="0" borderId="0" xfId="0" applyFont="1" applyAlignment="1">
      <alignment horizontal="left"/>
    </xf>
    <xf numFmtId="0" fontId="25" fillId="0" borderId="0" xfId="0" applyFont="1" applyAlignment="1">
      <alignment horizontal="left"/>
    </xf>
    <xf numFmtId="0" fontId="3" fillId="11" borderId="7" xfId="0" applyFont="1" applyFill="1" applyBorder="1" applyAlignment="1">
      <alignment horizontal="center" vertical="center" wrapText="1"/>
    </xf>
    <xf numFmtId="0" fontId="30" fillId="13" borderId="27" xfId="0" applyFont="1" applyFill="1" applyBorder="1" applyAlignment="1">
      <alignment vertical="center" wrapText="1"/>
    </xf>
    <xf numFmtId="0" fontId="0" fillId="0" borderId="0" xfId="0" applyAlignment="1">
      <alignment horizontal="right"/>
    </xf>
    <xf numFmtId="0" fontId="0" fillId="0" borderId="23" xfId="0" applyBorder="1"/>
    <xf numFmtId="0" fontId="18" fillId="0" borderId="20" xfId="0" applyFont="1" applyBorder="1" applyAlignment="1">
      <alignment horizontal="center" vertical="top"/>
    </xf>
    <xf numFmtId="0" fontId="0" fillId="0" borderId="0" xfId="0" applyAlignment="1">
      <alignment horizontal="center" vertical="center" wrapText="1"/>
    </xf>
    <xf numFmtId="0" fontId="0" fillId="0" borderId="0" xfId="0" applyAlignment="1">
      <alignment horizontal="center" vertical="center"/>
    </xf>
    <xf numFmtId="0" fontId="19" fillId="0" borderId="0" xfId="0" applyFont="1" applyProtection="1">
      <protection locked="0"/>
    </xf>
    <xf numFmtId="0" fontId="0" fillId="0" borderId="0" xfId="0" applyProtection="1">
      <protection locked="0"/>
    </xf>
    <xf numFmtId="0" fontId="3" fillId="6" borderId="0" xfId="0" applyFont="1" applyFill="1" applyAlignment="1">
      <alignment horizontal="left"/>
    </xf>
    <xf numFmtId="0" fontId="3" fillId="6" borderId="0" xfId="0" applyFont="1" applyFill="1" applyAlignment="1">
      <alignment horizontal="center"/>
    </xf>
    <xf numFmtId="0" fontId="3" fillId="6" borderId="0" xfId="0" applyFont="1" applyFill="1" applyAlignment="1">
      <alignment horizontal="centerContinuous"/>
    </xf>
    <xf numFmtId="0" fontId="30" fillId="6" borderId="27" xfId="0" applyFont="1" applyFill="1" applyBorder="1" applyAlignment="1">
      <alignment wrapText="1"/>
    </xf>
    <xf numFmtId="0" fontId="0" fillId="6" borderId="0" xfId="0" applyFill="1"/>
    <xf numFmtId="0" fontId="10" fillId="3" borderId="0" xfId="0" applyFont="1" applyFill="1" applyAlignment="1">
      <alignment horizontal="center"/>
    </xf>
    <xf numFmtId="14" fontId="11" fillId="0" borderId="13" xfId="0" applyNumberFormat="1" applyFont="1" applyBorder="1" applyAlignment="1">
      <alignment horizontal="center" vertical="top"/>
    </xf>
    <xf numFmtId="0" fontId="12" fillId="0" borderId="13" xfId="0" applyFont="1" applyBorder="1" applyAlignment="1">
      <alignment vertical="top" wrapText="1"/>
    </xf>
    <xf numFmtId="0" fontId="11" fillId="0" borderId="13" xfId="0" applyFont="1" applyBorder="1" applyAlignment="1">
      <alignment horizontal="center" vertical="top"/>
    </xf>
    <xf numFmtId="0" fontId="11" fillId="4" borderId="13" xfId="0" applyFont="1" applyFill="1" applyBorder="1" applyAlignment="1">
      <alignment horizontal="center" vertical="top"/>
    </xf>
    <xf numFmtId="14" fontId="11" fillId="0" borderId="13" xfId="0" quotePrefix="1" applyNumberFormat="1" applyFont="1" applyBorder="1" applyAlignment="1">
      <alignment horizontal="center" vertical="top"/>
    </xf>
    <xf numFmtId="0" fontId="3" fillId="15" borderId="0" xfId="0" applyFont="1" applyFill="1" applyAlignment="1">
      <alignment horizontal="left"/>
    </xf>
    <xf numFmtId="0" fontId="3" fillId="15" borderId="0" xfId="0" applyFont="1" applyFill="1" applyAlignment="1">
      <alignment horizontal="centerContinuous"/>
    </xf>
    <xf numFmtId="0" fontId="3" fillId="15" borderId="0" xfId="0" applyFont="1" applyFill="1" applyAlignment="1">
      <alignment horizontal="center"/>
    </xf>
    <xf numFmtId="0" fontId="3" fillId="15" borderId="0" xfId="0" applyFont="1" applyFill="1" applyAlignment="1">
      <alignment horizontal="centerContinuous" wrapText="1"/>
    </xf>
    <xf numFmtId="0" fontId="30" fillId="16" borderId="27" xfId="0" applyFont="1" applyFill="1" applyBorder="1" applyAlignment="1">
      <alignment wrapText="1"/>
    </xf>
    <xf numFmtId="0" fontId="0" fillId="15" borderId="0" xfId="0" applyFill="1"/>
    <xf numFmtId="14" fontId="11" fillId="0" borderId="13" xfId="0" applyNumberFormat="1" applyFont="1" applyBorder="1" applyAlignment="1">
      <alignment horizontal="center" vertical="top" wrapText="1"/>
    </xf>
    <xf numFmtId="0" fontId="11" fillId="4" borderId="13" xfId="0" applyFont="1" applyFill="1" applyBorder="1" applyAlignment="1">
      <alignment horizontal="center" vertical="top" wrapText="1"/>
    </xf>
    <xf numFmtId="14" fontId="11" fillId="0" borderId="13" xfId="0" quotePrefix="1" applyNumberFormat="1" applyFont="1" applyBorder="1" applyAlignment="1">
      <alignment horizontal="center" vertical="top" wrapText="1"/>
    </xf>
    <xf numFmtId="0" fontId="3" fillId="10" borderId="0" xfId="0" applyFont="1" applyFill="1" applyAlignment="1">
      <alignment horizontal="left"/>
    </xf>
    <xf numFmtId="0" fontId="3" fillId="10" borderId="16" xfId="0" applyFont="1" applyFill="1" applyBorder="1" applyAlignment="1">
      <alignment horizontal="center" vertical="top"/>
    </xf>
    <xf numFmtId="0" fontId="3" fillId="10" borderId="0" xfId="0" applyFont="1" applyFill="1" applyAlignment="1">
      <alignment horizontal="centerContinuous"/>
    </xf>
    <xf numFmtId="0" fontId="31" fillId="10" borderId="7" xfId="0" applyFont="1" applyFill="1" applyBorder="1" applyAlignment="1">
      <alignment wrapText="1"/>
    </xf>
    <xf numFmtId="0" fontId="30" fillId="10" borderId="27" xfId="0" applyFont="1" applyFill="1" applyBorder="1" applyAlignment="1">
      <alignment wrapText="1"/>
    </xf>
    <xf numFmtId="0" fontId="0" fillId="10" borderId="0" xfId="0" applyFill="1"/>
    <xf numFmtId="0" fontId="12" fillId="0" borderId="13" xfId="0" applyFont="1" applyBorder="1" applyAlignment="1">
      <alignment horizontal="left" vertical="top" wrapText="1"/>
    </xf>
    <xf numFmtId="0" fontId="8" fillId="4" borderId="13" xfId="0" applyFont="1" applyFill="1" applyBorder="1" applyAlignment="1">
      <alignment horizontal="center" vertical="top"/>
    </xf>
    <xf numFmtId="0" fontId="0" fillId="3" borderId="0" xfId="0" applyFill="1" applyAlignment="1">
      <alignment horizontal="center" vertical="top"/>
    </xf>
    <xf numFmtId="0" fontId="0" fillId="3" borderId="0" xfId="0" applyFill="1" applyAlignment="1">
      <alignment horizontal="center" vertical="center"/>
    </xf>
    <xf numFmtId="0" fontId="0" fillId="0" borderId="0" xfId="0" quotePrefix="1"/>
    <xf numFmtId="0" fontId="1" fillId="0" borderId="0" xfId="0" applyFont="1"/>
    <xf numFmtId="0" fontId="0" fillId="0" borderId="13" xfId="0" applyBorder="1" applyAlignment="1" applyProtection="1">
      <alignment horizontal="left" vertical="top" wrapText="1"/>
      <protection locked="0"/>
    </xf>
    <xf numFmtId="14" fontId="11" fillId="0" borderId="13" xfId="0" applyNumberFormat="1" applyFont="1" applyBorder="1" applyAlignment="1">
      <alignment horizontal="left" vertical="top"/>
    </xf>
    <xf numFmtId="0" fontId="36" fillId="0" borderId="0" xfId="0" applyFont="1" applyAlignment="1">
      <alignment horizontal="center"/>
    </xf>
    <xf numFmtId="0" fontId="1" fillId="0" borderId="0" xfId="0" applyFont="1" applyAlignment="1">
      <alignment horizontal="center" wrapText="1"/>
    </xf>
    <xf numFmtId="0" fontId="37" fillId="0" borderId="23" xfId="0" applyFont="1" applyBorder="1" applyAlignment="1">
      <alignment horizontal="center" wrapText="1"/>
    </xf>
    <xf numFmtId="0" fontId="38" fillId="0" borderId="0" xfId="0" applyFont="1"/>
    <xf numFmtId="0" fontId="41" fillId="2" borderId="0" xfId="0" applyFont="1" applyFill="1" applyAlignment="1">
      <alignment horizontal="center"/>
    </xf>
    <xf numFmtId="9" fontId="42" fillId="0" borderId="23" xfId="1" applyFont="1" applyFill="1" applyBorder="1" applyAlignment="1" applyProtection="1">
      <alignment horizontal="center"/>
    </xf>
    <xf numFmtId="2" fontId="0" fillId="0" borderId="0" xfId="0" applyNumberFormat="1"/>
    <xf numFmtId="0" fontId="35" fillId="0" borderId="0" xfId="0" applyFont="1"/>
    <xf numFmtId="0" fontId="46" fillId="0" borderId="0" xfId="0" applyFont="1" applyAlignment="1">
      <alignment vertical="center"/>
    </xf>
    <xf numFmtId="0" fontId="50" fillId="0" borderId="22" xfId="0" applyFont="1" applyBorder="1" applyAlignment="1">
      <alignment horizontal="right"/>
    </xf>
    <xf numFmtId="1" fontId="3" fillId="0" borderId="4" xfId="0" applyNumberFormat="1" applyFont="1" applyBorder="1" applyAlignment="1" applyProtection="1">
      <alignment horizontal="center" vertical="center"/>
      <protection locked="0"/>
    </xf>
    <xf numFmtId="0" fontId="54" fillId="0" borderId="22" xfId="0" applyFont="1" applyBorder="1" applyAlignment="1">
      <alignment horizontal="right" vertical="center" wrapText="1"/>
    </xf>
    <xf numFmtId="0" fontId="39" fillId="0" borderId="23" xfId="0" applyFont="1" applyBorder="1" applyAlignment="1">
      <alignment horizontal="center" wrapText="1"/>
    </xf>
    <xf numFmtId="0" fontId="45" fillId="0" borderId="13" xfId="0" applyFont="1" applyBorder="1" applyAlignment="1">
      <alignment horizontal="center" vertical="top"/>
    </xf>
    <xf numFmtId="0" fontId="53" fillId="0" borderId="13" xfId="0" applyFont="1" applyBorder="1" applyAlignment="1">
      <alignment horizontal="center" vertical="top"/>
    </xf>
    <xf numFmtId="0" fontId="59" fillId="0" borderId="13" xfId="0" applyFont="1" applyBorder="1" applyAlignment="1">
      <alignment horizontal="center" vertical="top" wrapText="1"/>
    </xf>
    <xf numFmtId="0" fontId="59" fillId="18" borderId="16" xfId="0" applyFont="1" applyFill="1" applyBorder="1" applyAlignment="1">
      <alignment horizontal="center"/>
    </xf>
    <xf numFmtId="0" fontId="61"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63" fillId="18" borderId="16" xfId="0" applyFont="1" applyFill="1" applyBorder="1" applyAlignment="1">
      <alignment horizontal="center"/>
    </xf>
    <xf numFmtId="0" fontId="56" fillId="18" borderId="16" xfId="0" applyFont="1" applyFill="1" applyBorder="1" applyAlignment="1">
      <alignment horizontal="center" vertical="center" wrapText="1"/>
    </xf>
    <xf numFmtId="0" fontId="56" fillId="18" borderId="7" xfId="0" applyFont="1" applyFill="1" applyBorder="1" applyAlignment="1">
      <alignment horizontal="center" vertical="center" wrapText="1"/>
    </xf>
    <xf numFmtId="0" fontId="63" fillId="0" borderId="13" xfId="0" applyFont="1" applyBorder="1" applyAlignment="1">
      <alignment horizontal="center" vertical="top"/>
    </xf>
    <xf numFmtId="0" fontId="3" fillId="19" borderId="16" xfId="0" applyFont="1" applyFill="1" applyBorder="1" applyAlignment="1">
      <alignment horizontal="center" vertical="top"/>
    </xf>
    <xf numFmtId="0" fontId="45" fillId="0" borderId="13" xfId="0" applyFont="1" applyBorder="1" applyAlignment="1">
      <alignment horizontal="center" vertical="center"/>
    </xf>
    <xf numFmtId="0" fontId="63" fillId="0" borderId="13" xfId="0" applyFont="1" applyBorder="1" applyAlignment="1">
      <alignment horizontal="center" vertical="center"/>
    </xf>
    <xf numFmtId="0" fontId="64" fillId="4" borderId="13" xfId="0" applyFont="1" applyFill="1" applyBorder="1" applyAlignment="1">
      <alignment horizontal="center" vertical="top" wrapText="1"/>
    </xf>
    <xf numFmtId="0" fontId="0" fillId="14" borderId="0" xfId="0" applyFill="1" applyAlignment="1">
      <alignment vertical="center"/>
    </xf>
    <xf numFmtId="0" fontId="3" fillId="2" borderId="0" xfId="0" applyFont="1" applyFill="1" applyAlignment="1">
      <alignment horizontal="left" vertical="center"/>
    </xf>
    <xf numFmtId="0" fontId="0" fillId="0" borderId="0" xfId="0" applyAlignment="1">
      <alignment vertical="center"/>
    </xf>
    <xf numFmtId="0" fontId="3" fillId="8" borderId="0" xfId="0" applyFont="1" applyFill="1" applyAlignment="1">
      <alignment horizontal="left" vertical="center"/>
    </xf>
    <xf numFmtId="0" fontId="0" fillId="8" borderId="0" xfId="0" applyFill="1" applyAlignment="1">
      <alignment vertical="center"/>
    </xf>
    <xf numFmtId="0" fontId="3" fillId="0" borderId="0" xfId="0" applyFont="1" applyAlignment="1">
      <alignment horizontal="center" vertical="center"/>
    </xf>
    <xf numFmtId="0" fontId="0" fillId="0" borderId="0" xfId="0" applyAlignment="1">
      <alignment vertical="center" wrapText="1"/>
    </xf>
    <xf numFmtId="0" fontId="32" fillId="0" borderId="28" xfId="0" applyFont="1" applyBorder="1" applyAlignment="1">
      <alignment vertical="center"/>
    </xf>
    <xf numFmtId="0" fontId="0" fillId="0" borderId="6" xfId="0" applyBorder="1" applyAlignment="1">
      <alignment vertical="center" wrapText="1"/>
    </xf>
    <xf numFmtId="0" fontId="0" fillId="0" borderId="6" xfId="0" applyBorder="1" applyAlignment="1">
      <alignment horizontal="center" vertical="center"/>
    </xf>
    <xf numFmtId="0" fontId="1" fillId="8" borderId="0" xfId="0" applyFont="1" applyFill="1" applyAlignment="1">
      <alignment vertical="center"/>
    </xf>
    <xf numFmtId="0" fontId="0" fillId="14" borderId="13" xfId="0" applyFill="1" applyBorder="1" applyAlignment="1" applyProtection="1">
      <alignment vertical="center" wrapText="1"/>
      <protection locked="0"/>
    </xf>
    <xf numFmtId="0" fontId="29" fillId="0" borderId="0" xfId="0" applyFont="1" applyAlignment="1">
      <alignment vertical="center"/>
    </xf>
    <xf numFmtId="0" fontId="7" fillId="0" borderId="13" xfId="0" applyFont="1" applyBorder="1" applyAlignment="1" applyProtection="1">
      <alignment vertical="center" wrapText="1"/>
      <protection locked="0"/>
    </xf>
    <xf numFmtId="0" fontId="0" fillId="0" borderId="17" xfId="0" applyBorder="1" applyAlignment="1" applyProtection="1">
      <alignment vertical="center" wrapText="1"/>
      <protection locked="0"/>
    </xf>
    <xf numFmtId="0" fontId="0" fillId="0" borderId="13" xfId="0" applyBorder="1" applyAlignment="1" applyProtection="1">
      <alignment vertical="center" wrapText="1"/>
      <protection locked="0"/>
    </xf>
    <xf numFmtId="15" fontId="0" fillId="0" borderId="13" xfId="0" applyNumberForma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41" fillId="12" borderId="0" xfId="0" applyFont="1" applyFill="1" applyAlignment="1">
      <alignment horizontal="left" vertical="center" wrapText="1"/>
    </xf>
    <xf numFmtId="0" fontId="3" fillId="12" borderId="7" xfId="0" applyFont="1" applyFill="1" applyBorder="1" applyAlignment="1">
      <alignment horizontal="center"/>
    </xf>
    <xf numFmtId="0" fontId="5" fillId="0" borderId="0" xfId="0" applyFont="1" applyAlignment="1">
      <alignment horizontal="center" vertical="center" wrapText="1"/>
    </xf>
    <xf numFmtId="0" fontId="39" fillId="0" borderId="32" xfId="0" applyFont="1" applyBorder="1" applyAlignment="1">
      <alignment horizontal="center"/>
    </xf>
    <xf numFmtId="9" fontId="40" fillId="0" borderId="29" xfId="1" applyFont="1" applyFill="1" applyBorder="1" applyAlignment="1" applyProtection="1">
      <alignment horizontal="center"/>
    </xf>
    <xf numFmtId="0" fontId="16" fillId="0" borderId="0" xfId="0" applyFont="1" applyAlignment="1">
      <alignment horizontal="left"/>
    </xf>
    <xf numFmtId="0" fontId="31" fillId="18" borderId="16" xfId="0" applyFont="1" applyFill="1" applyBorder="1" applyAlignment="1">
      <alignment horizontal="center" vertical="center" wrapText="1"/>
    </xf>
    <xf numFmtId="0" fontId="31" fillId="18" borderId="7" xfId="0" applyFont="1" applyFill="1" applyBorder="1" applyAlignment="1">
      <alignment horizontal="center" vertical="center" wrapText="1"/>
    </xf>
    <xf numFmtId="15" fontId="69" fillId="0" borderId="0" xfId="0" quotePrefix="1" applyNumberFormat="1" applyFont="1" applyAlignment="1">
      <alignment horizontal="center" vertical="top"/>
    </xf>
    <xf numFmtId="0" fontId="71" fillId="0" borderId="4" xfId="0" applyFont="1" applyBorder="1" applyAlignment="1">
      <alignment horizontal="center" vertical="center"/>
    </xf>
    <xf numFmtId="0" fontId="15" fillId="0" borderId="0" xfId="0" applyFont="1" applyFill="1" applyAlignment="1">
      <alignment horizontal="left"/>
    </xf>
    <xf numFmtId="0" fontId="16" fillId="0" borderId="0" xfId="0" applyFont="1" applyFill="1" applyAlignment="1">
      <alignment horizontal="left"/>
    </xf>
    <xf numFmtId="0" fontId="16" fillId="0" borderId="0" xfId="0" applyFont="1" applyFill="1" applyAlignment="1">
      <alignment horizontal="left" wrapText="1"/>
    </xf>
    <xf numFmtId="0" fontId="15" fillId="0" borderId="10" xfId="0" applyFont="1" applyFill="1" applyBorder="1" applyAlignment="1">
      <alignment horizontal="left"/>
    </xf>
    <xf numFmtId="0" fontId="16" fillId="0" borderId="10" xfId="0" applyFont="1" applyFill="1" applyBorder="1" applyAlignment="1">
      <alignment horizontal="left"/>
    </xf>
    <xf numFmtId="0" fontId="22" fillId="0" borderId="0" xfId="0" applyFont="1" applyFill="1" applyAlignment="1">
      <alignment horizontal="left"/>
    </xf>
    <xf numFmtId="0" fontId="16" fillId="0" borderId="0" xfId="0" applyFont="1" applyFill="1"/>
    <xf numFmtId="0" fontId="24" fillId="0" borderId="0" xfId="0" applyFont="1" applyFill="1" applyAlignment="1">
      <alignment horizontal="right" vertical="top"/>
    </xf>
    <xf numFmtId="0" fontId="37" fillId="20" borderId="37" xfId="0" applyFont="1" applyFill="1" applyBorder="1" applyAlignment="1">
      <alignment horizontal="center"/>
    </xf>
    <xf numFmtId="15" fontId="69" fillId="20" borderId="38" xfId="0" quotePrefix="1" applyNumberFormat="1" applyFont="1" applyFill="1" applyBorder="1" applyAlignment="1">
      <alignment horizontal="left" vertical="top"/>
    </xf>
    <xf numFmtId="0" fontId="0" fillId="20" borderId="6" xfId="0" applyFill="1" applyBorder="1"/>
    <xf numFmtId="15" fontId="69" fillId="20" borderId="6" xfId="0" quotePrefix="1" applyNumberFormat="1" applyFont="1" applyFill="1" applyBorder="1" applyAlignment="1">
      <alignment horizontal="center" vertical="top"/>
    </xf>
    <xf numFmtId="15" fontId="69" fillId="20" borderId="35" xfId="0" quotePrefix="1" applyNumberFormat="1" applyFont="1" applyFill="1" applyBorder="1" applyAlignment="1">
      <alignment horizontal="left" vertical="top"/>
    </xf>
    <xf numFmtId="0" fontId="0" fillId="20" borderId="0" xfId="0" applyFill="1" applyBorder="1"/>
    <xf numFmtId="15" fontId="69" fillId="20" borderId="0" xfId="0" quotePrefix="1" applyNumberFormat="1" applyFont="1" applyFill="1" applyBorder="1" applyAlignment="1">
      <alignment horizontal="center" vertical="top"/>
    </xf>
    <xf numFmtId="15" fontId="51" fillId="20" borderId="6" xfId="0" quotePrefix="1" applyNumberFormat="1" applyFont="1" applyFill="1" applyBorder="1" applyAlignment="1">
      <alignment horizontal="center" wrapText="1"/>
    </xf>
    <xf numFmtId="0" fontId="0" fillId="20" borderId="39" xfId="0" applyFill="1" applyBorder="1"/>
    <xf numFmtId="15" fontId="51" fillId="20" borderId="0" xfId="0" quotePrefix="1" applyNumberFormat="1" applyFont="1" applyFill="1" applyBorder="1" applyAlignment="1">
      <alignment horizontal="center" wrapText="1"/>
    </xf>
    <xf numFmtId="0" fontId="0" fillId="20" borderId="23" xfId="0" applyFill="1" applyBorder="1"/>
    <xf numFmtId="0" fontId="6" fillId="0" borderId="22" xfId="0" applyFont="1" applyBorder="1" applyAlignment="1">
      <alignment horizontal="right" vertical="center" wrapText="1"/>
    </xf>
    <xf numFmtId="1" fontId="9" fillId="0" borderId="4" xfId="0" applyNumberFormat="1" applyFont="1" applyBorder="1" applyAlignment="1" applyProtection="1">
      <alignment horizontal="center" vertical="center"/>
      <protection locked="0"/>
    </xf>
    <xf numFmtId="0" fontId="74" fillId="20" borderId="34" xfId="0" applyFont="1" applyFill="1" applyBorder="1" applyAlignment="1">
      <alignment horizontal="center" vertical="center" wrapText="1"/>
    </xf>
    <xf numFmtId="0" fontId="75" fillId="20" borderId="36" xfId="0" applyFont="1" applyFill="1" applyBorder="1" applyAlignment="1">
      <alignment horizontal="center" vertical="center"/>
    </xf>
    <xf numFmtId="0" fontId="3" fillId="0" borderId="22" xfId="0" applyFont="1" applyBorder="1" applyAlignment="1">
      <alignment horizontal="right"/>
    </xf>
    <xf numFmtId="0" fontId="44" fillId="0" borderId="22" xfId="0" applyFont="1" applyBorder="1" applyAlignment="1">
      <alignment horizontal="right" vertical="center" wrapText="1"/>
    </xf>
    <xf numFmtId="0" fontId="16" fillId="0" borderId="0" xfId="0" applyFont="1" applyAlignment="1"/>
    <xf numFmtId="0" fontId="76" fillId="0" borderId="0" xfId="0" applyFont="1" applyAlignment="1">
      <alignment horizontal="left"/>
    </xf>
    <xf numFmtId="0" fontId="15" fillId="0" borderId="0" xfId="0" applyFont="1" applyAlignment="1">
      <alignment horizontal="left"/>
    </xf>
    <xf numFmtId="0" fontId="16" fillId="5" borderId="0" xfId="0" applyFont="1" applyFill="1" applyAlignment="1">
      <alignment horizontal="left" wrapText="1"/>
    </xf>
    <xf numFmtId="0" fontId="16" fillId="0" borderId="0" xfId="0" applyFont="1" applyAlignment="1">
      <alignment horizontal="left" wrapText="1"/>
    </xf>
    <xf numFmtId="0" fontId="16" fillId="0" borderId="0" xfId="0" applyFont="1" applyAlignment="1">
      <alignment horizontal="left"/>
    </xf>
    <xf numFmtId="0" fontId="16" fillId="0" borderId="0" xfId="0" applyFont="1" applyFill="1" applyAlignment="1">
      <alignment horizontal="left" wrapText="1"/>
    </xf>
    <xf numFmtId="0" fontId="16" fillId="0" borderId="0" xfId="0" applyFont="1" applyFill="1" applyAlignment="1">
      <alignment horizontal="left"/>
    </xf>
    <xf numFmtId="0" fontId="15" fillId="5" borderId="0" xfId="0" applyFont="1" applyFill="1" applyAlignment="1">
      <alignment horizontal="left"/>
    </xf>
    <xf numFmtId="0" fontId="25" fillId="0" borderId="0" xfId="0" applyFont="1" applyAlignment="1">
      <alignment horizontal="left" wrapText="1"/>
    </xf>
    <xf numFmtId="0" fontId="16" fillId="0" borderId="0" xfId="0" applyFont="1" applyAlignment="1">
      <alignment horizontal="left" vertical="top" wrapText="1"/>
    </xf>
    <xf numFmtId="0" fontId="26" fillId="0" borderId="0" xfId="0" applyFont="1" applyAlignment="1">
      <alignment horizontal="left" wrapText="1"/>
    </xf>
    <xf numFmtId="0" fontId="25" fillId="0" borderId="0" xfId="0" applyFont="1" applyAlignment="1">
      <alignment horizontal="left"/>
    </xf>
    <xf numFmtId="0" fontId="28" fillId="0" borderId="0" xfId="0" applyFont="1" applyAlignment="1">
      <alignment horizontal="center"/>
    </xf>
    <xf numFmtId="0" fontId="23" fillId="0" borderId="0" xfId="0" applyFont="1" applyAlignment="1">
      <alignment horizontal="center"/>
    </xf>
    <xf numFmtId="0" fontId="68" fillId="0" borderId="2" xfId="0" applyFont="1" applyBorder="1" applyAlignment="1">
      <alignment horizontal="center" vertical="center" wrapText="1"/>
    </xf>
    <xf numFmtId="0" fontId="68" fillId="0" borderId="43" xfId="0" applyFont="1" applyBorder="1" applyAlignment="1">
      <alignment horizontal="center" vertical="center" wrapText="1"/>
    </xf>
    <xf numFmtId="15" fontId="73" fillId="20" borderId="40" xfId="0" quotePrefix="1" applyNumberFormat="1" applyFont="1" applyFill="1" applyBorder="1" applyAlignment="1">
      <alignment horizontal="left" vertical="center"/>
    </xf>
    <xf numFmtId="15" fontId="73" fillId="20" borderId="10" xfId="0" quotePrefix="1" applyNumberFormat="1" applyFont="1" applyFill="1" applyBorder="1" applyAlignment="1">
      <alignment horizontal="left" vertical="center"/>
    </xf>
    <xf numFmtId="15" fontId="73" fillId="20" borderId="41" xfId="0" quotePrefix="1" applyNumberFormat="1" applyFont="1" applyFill="1" applyBorder="1" applyAlignment="1">
      <alignment horizontal="left" vertical="center"/>
    </xf>
    <xf numFmtId="1" fontId="3" fillId="0" borderId="1" xfId="0" applyNumberFormat="1" applyFont="1" applyBorder="1" applyAlignment="1" applyProtection="1">
      <alignment horizontal="center" vertical="center" wrapText="1"/>
      <protection locked="0"/>
    </xf>
    <xf numFmtId="1" fontId="3" fillId="0" borderId="2" xfId="0" applyNumberFormat="1" applyFont="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15" fontId="51" fillId="0" borderId="0" xfId="0" quotePrefix="1" applyNumberFormat="1" applyFont="1" applyAlignment="1">
      <alignment horizontal="center" wrapText="1"/>
    </xf>
    <xf numFmtId="0" fontId="21" fillId="2" borderId="0" xfId="0" applyFont="1" applyFill="1" applyAlignment="1">
      <alignment horizontal="center" vertical="center"/>
    </xf>
    <xf numFmtId="0" fontId="2" fillId="2" borderId="0" xfId="0" applyFont="1" applyFill="1" applyAlignment="1">
      <alignment horizontal="center"/>
    </xf>
    <xf numFmtId="0" fontId="3" fillId="0" borderId="1" xfId="0" applyFont="1" applyBorder="1" applyAlignment="1" applyProtection="1">
      <alignment horizontal="center" wrapText="1"/>
      <protection locked="0"/>
    </xf>
    <xf numFmtId="0" fontId="3" fillId="0" borderId="2" xfId="0" applyFont="1" applyBorder="1" applyAlignment="1" applyProtection="1">
      <alignment horizontal="center" wrapText="1"/>
      <protection locked="0"/>
    </xf>
    <xf numFmtId="0" fontId="3" fillId="0" borderId="3" xfId="0" applyFont="1" applyBorder="1" applyAlignment="1" applyProtection="1">
      <alignment horizontal="center" wrapText="1"/>
      <protection locked="0"/>
    </xf>
    <xf numFmtId="0" fontId="48" fillId="0" borderId="24" xfId="2" applyFont="1" applyFill="1" applyBorder="1" applyAlignment="1">
      <alignment horizontal="center"/>
    </xf>
    <xf numFmtId="0" fontId="49" fillId="0" borderId="25" xfId="0" applyFont="1" applyFill="1" applyBorder="1" applyAlignment="1">
      <alignment horizontal="center"/>
    </xf>
    <xf numFmtId="0" fontId="49" fillId="0" borderId="26" xfId="0" applyFont="1" applyFill="1" applyBorder="1" applyAlignment="1">
      <alignment horizontal="center"/>
    </xf>
    <xf numFmtId="0" fontId="45" fillId="0" borderId="22" xfId="0" applyFont="1" applyBorder="1" applyAlignment="1">
      <alignment horizontal="center" wrapText="1"/>
    </xf>
    <xf numFmtId="0" fontId="45" fillId="0" borderId="0" xfId="0" applyFont="1" applyBorder="1" applyAlignment="1">
      <alignment horizontal="center" wrapText="1"/>
    </xf>
    <xf numFmtId="0" fontId="45" fillId="0" borderId="23" xfId="0" applyFont="1" applyBorder="1" applyAlignment="1">
      <alignment horizontal="center" wrapText="1"/>
    </xf>
    <xf numFmtId="0" fontId="52" fillId="0" borderId="1" xfId="0" applyFont="1" applyBorder="1" applyAlignment="1">
      <alignment horizontal="center"/>
    </xf>
    <xf numFmtId="0" fontId="52" fillId="0" borderId="2" xfId="0" applyFont="1" applyBorder="1" applyAlignment="1">
      <alignment horizontal="center"/>
    </xf>
    <xf numFmtId="0" fontId="52" fillId="0" borderId="3" xfId="0" applyFont="1" applyBorder="1" applyAlignment="1">
      <alignment horizontal="center"/>
    </xf>
    <xf numFmtId="0" fontId="36" fillId="0" borderId="33" xfId="0" applyFont="1" applyBorder="1" applyAlignment="1">
      <alignment horizontal="center"/>
    </xf>
    <xf numFmtId="0" fontId="57" fillId="0" borderId="30" xfId="0" quotePrefix="1" applyFont="1" applyBorder="1" applyAlignment="1" applyProtection="1">
      <alignment horizontal="center" wrapText="1"/>
      <protection locked="0"/>
    </xf>
    <xf numFmtId="0" fontId="57" fillId="0" borderId="31" xfId="0" quotePrefix="1" applyFont="1" applyBorder="1" applyAlignment="1" applyProtection="1">
      <alignment horizontal="center" wrapText="1"/>
      <protection locked="0"/>
    </xf>
    <xf numFmtId="0" fontId="63" fillId="0" borderId="0" xfId="0" applyFont="1" applyAlignment="1">
      <alignment horizontal="center" vertical="center" wrapText="1"/>
    </xf>
    <xf numFmtId="0" fontId="63" fillId="0" borderId="23" xfId="0" applyFont="1" applyBorder="1" applyAlignment="1">
      <alignment horizontal="center" vertical="center" wrapText="1"/>
    </xf>
    <xf numFmtId="0" fontId="21" fillId="0" borderId="2" xfId="0" applyFont="1" applyBorder="1" applyAlignment="1">
      <alignment horizontal="center" vertical="center" wrapText="1"/>
    </xf>
    <xf numFmtId="0" fontId="68" fillId="0" borderId="42" xfId="0" applyFont="1" applyBorder="1" applyAlignment="1">
      <alignment horizontal="center" vertical="center" wrapText="1"/>
    </xf>
    <xf numFmtId="0" fontId="58" fillId="0" borderId="0" xfId="0" applyFont="1" applyBorder="1" applyAlignment="1">
      <alignment horizontal="center"/>
    </xf>
    <xf numFmtId="0" fontId="58" fillId="0" borderId="23" xfId="0" applyFont="1" applyBorder="1" applyAlignment="1">
      <alignment horizontal="center"/>
    </xf>
    <xf numFmtId="0" fontId="20" fillId="0" borderId="22" xfId="0" applyFont="1" applyBorder="1" applyAlignment="1">
      <alignment horizontal="center" wrapText="1"/>
    </xf>
    <xf numFmtId="0" fontId="20" fillId="0" borderId="0" xfId="0" applyFont="1" applyBorder="1" applyAlignment="1">
      <alignment horizontal="center" wrapText="1"/>
    </xf>
    <xf numFmtId="0" fontId="20" fillId="0" borderId="23" xfId="0" applyFont="1" applyBorder="1" applyAlignment="1">
      <alignment horizontal="center" wrapText="1"/>
    </xf>
    <xf numFmtId="0" fontId="70" fillId="17" borderId="0" xfId="0" applyFont="1" applyFill="1" applyAlignment="1">
      <alignment horizontal="center" wrapText="1"/>
    </xf>
    <xf numFmtId="0" fontId="9" fillId="6" borderId="16" xfId="0" applyFont="1" applyFill="1" applyBorder="1" applyAlignment="1">
      <alignment horizontal="center" textRotation="90" wrapText="1"/>
    </xf>
    <xf numFmtId="0" fontId="9" fillId="6" borderId="17" xfId="0" applyFont="1" applyFill="1" applyBorder="1" applyAlignment="1">
      <alignment horizontal="center" textRotation="90"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7" xfId="0" applyFont="1" applyFill="1" applyBorder="1" applyAlignment="1">
      <alignment horizontal="center" vertical="center"/>
    </xf>
    <xf numFmtId="0" fontId="3" fillId="9" borderId="16" xfId="0" applyFont="1" applyFill="1" applyBorder="1" applyAlignment="1">
      <alignment horizontal="center" textRotation="90" wrapText="1"/>
    </xf>
    <xf numFmtId="0" fontId="3" fillId="9" borderId="17" xfId="0" applyFont="1" applyFill="1" applyBorder="1" applyAlignment="1">
      <alignment horizontal="center" textRotation="90" wrapText="1"/>
    </xf>
    <xf numFmtId="0" fontId="60" fillId="6" borderId="8"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3" fillId="5" borderId="7" xfId="0" applyFont="1" applyFill="1" applyBorder="1" applyAlignment="1">
      <alignment horizontal="center" wrapText="1"/>
    </xf>
    <xf numFmtId="0" fontId="13" fillId="5" borderId="0" xfId="0" applyFont="1" applyFill="1" applyBorder="1" applyAlignment="1">
      <alignment horizontal="center" wrapText="1"/>
    </xf>
    <xf numFmtId="0" fontId="13" fillId="5" borderId="28" xfId="0" applyFont="1" applyFill="1" applyBorder="1" applyAlignment="1">
      <alignment horizontal="center" wrapText="1"/>
    </xf>
    <xf numFmtId="0" fontId="9" fillId="15" borderId="16" xfId="0" applyFont="1" applyFill="1" applyBorder="1" applyAlignment="1">
      <alignment horizontal="center" textRotation="90" wrapText="1"/>
    </xf>
    <xf numFmtId="0" fontId="9" fillId="15" borderId="17" xfId="0" applyFont="1" applyFill="1" applyBorder="1" applyAlignment="1">
      <alignment horizontal="center" textRotation="90" wrapText="1"/>
    </xf>
    <xf numFmtId="0" fontId="3" fillId="15" borderId="15" xfId="0" applyFont="1" applyFill="1" applyBorder="1" applyAlignment="1">
      <alignment horizontal="center" vertical="center"/>
    </xf>
    <xf numFmtId="0" fontId="3" fillId="15" borderId="16" xfId="0" applyFont="1" applyFill="1" applyBorder="1" applyAlignment="1">
      <alignment horizontal="center" vertical="center"/>
    </xf>
    <xf numFmtId="0" fontId="3" fillId="15" borderId="17" xfId="0" applyFont="1" applyFill="1" applyBorder="1" applyAlignment="1">
      <alignment horizontal="center" vertical="center"/>
    </xf>
    <xf numFmtId="0" fontId="60" fillId="15" borderId="8" xfId="0" applyFont="1" applyFill="1" applyBorder="1" applyAlignment="1">
      <alignment horizontal="center" vertical="center" wrapText="1"/>
    </xf>
    <xf numFmtId="0" fontId="60" fillId="15" borderId="11" xfId="0" applyFont="1" applyFill="1" applyBorder="1" applyAlignment="1">
      <alignment horizontal="center" vertical="center" wrapText="1"/>
    </xf>
    <xf numFmtId="0" fontId="3" fillId="8" borderId="16" xfId="0" applyFont="1" applyFill="1" applyBorder="1" applyAlignment="1">
      <alignment horizontal="center" textRotation="90" wrapText="1"/>
    </xf>
    <xf numFmtId="0" fontId="3" fillId="8" borderId="17" xfId="0" applyFont="1" applyFill="1" applyBorder="1" applyAlignment="1">
      <alignment horizontal="center" textRotation="90" wrapText="1"/>
    </xf>
    <xf numFmtId="0" fontId="13" fillId="5" borderId="14"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0" fillId="3" borderId="12" xfId="0" applyFont="1" applyFill="1" applyBorder="1" applyAlignment="1">
      <alignment horizontal="center"/>
    </xf>
    <xf numFmtId="0" fontId="3" fillId="11" borderId="16" xfId="0" applyFont="1" applyFill="1" applyBorder="1" applyAlignment="1">
      <alignment horizontal="center" textRotation="90" wrapText="1"/>
    </xf>
    <xf numFmtId="0" fontId="3" fillId="11" borderId="17" xfId="0" applyFont="1" applyFill="1" applyBorder="1" applyAlignment="1">
      <alignment horizontal="center" textRotation="90" wrapText="1"/>
    </xf>
    <xf numFmtId="0" fontId="3" fillId="19" borderId="16" xfId="0" applyFont="1" applyFill="1" applyBorder="1" applyAlignment="1">
      <alignment horizontal="center" textRotation="90" wrapText="1"/>
    </xf>
    <xf numFmtId="0" fontId="3" fillId="19" borderId="17" xfId="0" applyFont="1" applyFill="1" applyBorder="1" applyAlignment="1">
      <alignment horizontal="center" textRotation="90" wrapText="1"/>
    </xf>
    <xf numFmtId="0" fontId="3" fillId="13" borderId="15" xfId="0" applyFont="1" applyFill="1" applyBorder="1" applyAlignment="1">
      <alignment horizontal="center" vertical="center" wrapText="1"/>
    </xf>
    <xf numFmtId="0" fontId="3" fillId="13" borderId="16" xfId="0" applyFont="1" applyFill="1" applyBorder="1" applyAlignment="1">
      <alignment horizontal="center" vertical="center" wrapText="1"/>
    </xf>
    <xf numFmtId="0" fontId="3" fillId="13" borderId="17" xfId="0" applyFont="1" applyFill="1" applyBorder="1" applyAlignment="1">
      <alignment horizontal="center" vertical="center" wrapText="1"/>
    </xf>
    <xf numFmtId="0" fontId="3" fillId="13" borderId="15" xfId="0" applyFont="1" applyFill="1" applyBorder="1" applyAlignment="1">
      <alignment horizontal="center" vertical="center"/>
    </xf>
    <xf numFmtId="0" fontId="3" fillId="13" borderId="16" xfId="0" applyFont="1" applyFill="1" applyBorder="1" applyAlignment="1">
      <alignment horizontal="center" vertical="center"/>
    </xf>
    <xf numFmtId="0" fontId="3" fillId="13" borderId="17" xfId="0" applyFont="1" applyFill="1" applyBorder="1" applyAlignment="1">
      <alignment horizontal="center" vertical="center"/>
    </xf>
    <xf numFmtId="0" fontId="3" fillId="12" borderId="16" xfId="0" applyFont="1" applyFill="1" applyBorder="1" applyAlignment="1">
      <alignment horizontal="center" textRotation="90" wrapText="1"/>
    </xf>
    <xf numFmtId="0" fontId="3" fillId="12" borderId="17" xfId="0" applyFont="1" applyFill="1" applyBorder="1" applyAlignment="1">
      <alignment horizontal="center" textRotation="90" wrapText="1"/>
    </xf>
    <xf numFmtId="0" fontId="60" fillId="13" borderId="8" xfId="0" applyFont="1" applyFill="1" applyBorder="1" applyAlignment="1">
      <alignment horizontal="center" vertical="center" wrapText="1"/>
    </xf>
    <xf numFmtId="0" fontId="60" fillId="13" borderId="11" xfId="0" applyFont="1" applyFill="1" applyBorder="1" applyAlignment="1">
      <alignment horizontal="center" vertical="center" wrapText="1"/>
    </xf>
    <xf numFmtId="0" fontId="3" fillId="11" borderId="14" xfId="0" applyFont="1" applyFill="1" applyBorder="1" applyAlignment="1">
      <alignment horizontal="center"/>
    </xf>
    <xf numFmtId="0" fontId="3" fillId="11" borderId="12" xfId="0" applyFont="1" applyFill="1" applyBorder="1" applyAlignment="1">
      <alignment horizontal="center"/>
    </xf>
    <xf numFmtId="0" fontId="3" fillId="11" borderId="18" xfId="0" applyFont="1" applyFill="1" applyBorder="1" applyAlignment="1">
      <alignment horizontal="center"/>
    </xf>
    <xf numFmtId="0" fontId="57" fillId="5" borderId="14" xfId="0" applyFont="1" applyFill="1" applyBorder="1" applyAlignment="1">
      <alignment horizontal="center"/>
    </xf>
    <xf numFmtId="0" fontId="57" fillId="5" borderId="12" xfId="0" applyFont="1" applyFill="1" applyBorder="1" applyAlignment="1">
      <alignment horizontal="center"/>
    </xf>
    <xf numFmtId="0" fontId="57" fillId="5" borderId="18" xfId="0" applyFont="1" applyFill="1" applyBorder="1" applyAlignment="1">
      <alignment horizontal="center"/>
    </xf>
    <xf numFmtId="0" fontId="3" fillId="12" borderId="14" xfId="0" applyFont="1" applyFill="1" applyBorder="1" applyAlignment="1">
      <alignment horizontal="center"/>
    </xf>
    <xf numFmtId="0" fontId="3" fillId="12" borderId="18" xfId="0" applyFont="1" applyFill="1" applyBorder="1" applyAlignment="1">
      <alignment horizontal="center"/>
    </xf>
    <xf numFmtId="0" fontId="3" fillId="8" borderId="14" xfId="0" applyFont="1" applyFill="1" applyBorder="1" applyAlignment="1">
      <alignment horizontal="center"/>
    </xf>
    <xf numFmtId="0" fontId="3" fillId="8" borderId="12" xfId="0" applyFont="1" applyFill="1" applyBorder="1" applyAlignment="1">
      <alignment horizontal="center"/>
    </xf>
    <xf numFmtId="0" fontId="3" fillId="8" borderId="18" xfId="0" applyFont="1" applyFill="1" applyBorder="1" applyAlignment="1">
      <alignment horizontal="center"/>
    </xf>
    <xf numFmtId="0" fontId="9" fillId="13" borderId="16" xfId="0" applyFont="1" applyFill="1" applyBorder="1" applyAlignment="1">
      <alignment horizontal="center" textRotation="90" wrapText="1"/>
    </xf>
    <xf numFmtId="0" fontId="9" fillId="13" borderId="17" xfId="0" applyFont="1" applyFill="1" applyBorder="1" applyAlignment="1">
      <alignment horizontal="center" textRotation="90" wrapText="1"/>
    </xf>
    <xf numFmtId="0" fontId="13" fillId="5" borderId="5" xfId="0" applyFont="1" applyFill="1" applyBorder="1" applyAlignment="1">
      <alignment horizontal="center" wrapText="1"/>
    </xf>
    <xf numFmtId="0" fontId="13" fillId="5" borderId="6" xfId="0" applyFont="1" applyFill="1" applyBorder="1" applyAlignment="1">
      <alignment horizontal="center" wrapText="1"/>
    </xf>
    <xf numFmtId="0" fontId="13" fillId="5" borderId="9" xfId="0" applyFont="1" applyFill="1" applyBorder="1" applyAlignment="1">
      <alignment horizontal="center" wrapText="1"/>
    </xf>
    <xf numFmtId="0" fontId="13" fillId="5" borderId="10" xfId="0" applyFont="1" applyFill="1" applyBorder="1" applyAlignment="1">
      <alignment horizontal="center" wrapText="1"/>
    </xf>
    <xf numFmtId="0" fontId="9" fillId="10" borderId="16" xfId="0" applyFont="1" applyFill="1" applyBorder="1" applyAlignment="1">
      <alignment horizontal="center" textRotation="90" wrapText="1"/>
    </xf>
    <xf numFmtId="0" fontId="9" fillId="10" borderId="17" xfId="0" applyFont="1" applyFill="1" applyBorder="1" applyAlignment="1">
      <alignment horizontal="center" textRotation="90" wrapText="1"/>
    </xf>
    <xf numFmtId="0" fontId="3" fillId="10" borderId="15" xfId="0" applyFont="1" applyFill="1" applyBorder="1" applyAlignment="1">
      <alignment horizontal="center" vertical="center"/>
    </xf>
    <xf numFmtId="0" fontId="3" fillId="10" borderId="16"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6" xfId="0" applyFont="1" applyFill="1" applyBorder="1" applyAlignment="1">
      <alignment horizontal="center" textRotation="90" wrapText="1"/>
    </xf>
    <xf numFmtId="0" fontId="3" fillId="10" borderId="17" xfId="0" applyFont="1" applyFill="1" applyBorder="1" applyAlignment="1">
      <alignment horizontal="center" textRotation="90" wrapText="1"/>
    </xf>
    <xf numFmtId="0" fontId="3" fillId="7" borderId="16" xfId="0" applyFont="1" applyFill="1" applyBorder="1" applyAlignment="1">
      <alignment horizontal="center" textRotation="90" wrapText="1"/>
    </xf>
    <xf numFmtId="0" fontId="3" fillId="7" borderId="17" xfId="0" applyFont="1" applyFill="1" applyBorder="1" applyAlignment="1">
      <alignment horizontal="center" textRotation="90" wrapText="1"/>
    </xf>
    <xf numFmtId="0" fontId="29" fillId="10" borderId="8" xfId="0" applyFont="1" applyFill="1" applyBorder="1" applyAlignment="1">
      <alignment horizontal="center" vertical="center" wrapText="1"/>
    </xf>
    <xf numFmtId="0" fontId="29" fillId="10" borderId="11" xfId="0" applyFont="1" applyFill="1" applyBorder="1" applyAlignment="1">
      <alignment horizontal="center" vertical="center" wrapText="1"/>
    </xf>
    <xf numFmtId="0" fontId="3" fillId="12" borderId="15" xfId="0" applyFont="1" applyFill="1" applyBorder="1" applyAlignment="1">
      <alignment horizontal="center" vertical="center"/>
    </xf>
    <xf numFmtId="0" fontId="3" fillId="12" borderId="16" xfId="0" applyFont="1" applyFill="1" applyBorder="1" applyAlignment="1">
      <alignment horizontal="center" vertical="center"/>
    </xf>
    <xf numFmtId="0" fontId="3" fillId="12" borderId="17" xfId="0" applyFont="1" applyFill="1" applyBorder="1" applyAlignment="1">
      <alignment horizontal="center" vertical="center"/>
    </xf>
    <xf numFmtId="0" fontId="34" fillId="12" borderId="15" xfId="0" applyFont="1" applyFill="1" applyBorder="1" applyAlignment="1">
      <alignment horizontal="center" vertical="center"/>
    </xf>
    <xf numFmtId="0" fontId="34" fillId="12" borderId="16" xfId="0" applyFont="1" applyFill="1" applyBorder="1" applyAlignment="1">
      <alignment horizontal="center" vertical="center"/>
    </xf>
    <xf numFmtId="0" fontId="34" fillId="12" borderId="17" xfId="0" applyFont="1" applyFill="1" applyBorder="1" applyAlignment="1">
      <alignment horizontal="center" vertical="center"/>
    </xf>
    <xf numFmtId="0" fontId="2" fillId="12" borderId="7" xfId="0" applyFont="1" applyFill="1" applyBorder="1" applyAlignment="1">
      <alignment horizontal="center" wrapText="1"/>
    </xf>
    <xf numFmtId="0" fontId="2" fillId="12" borderId="9" xfId="0" applyFont="1" applyFill="1" applyBorder="1" applyAlignment="1">
      <alignment horizontal="center" wrapText="1"/>
    </xf>
  </cellXfs>
  <cellStyles count="3">
    <cellStyle name="Hyperlink" xfId="2" builtinId="8"/>
    <cellStyle name="Normal" xfId="0" builtinId="0"/>
    <cellStyle name="Percent" xfId="1" builtinId="5"/>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ED6161"/>
      <color rgb="FFED8BE8"/>
      <color rgb="FF008A3E"/>
      <color rgb="FFFF9B9B"/>
      <color rgb="FFEB7174"/>
      <color rgb="FFF2B0EF"/>
      <color rgb="FF906FE3"/>
      <color rgb="FFFF8989"/>
      <color rgb="FFF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fmlaLink="$F$36" lockText="1" noThreeD="1"/>
</file>

<file path=xl/drawings/drawing1.xml><?xml version="1.0" encoding="utf-8"?>
<xdr:wsDr xmlns:xdr="http://schemas.openxmlformats.org/drawingml/2006/spreadsheetDrawing" xmlns:a="http://schemas.openxmlformats.org/drawingml/2006/main">
  <xdr:oneCellAnchor>
    <xdr:from>
      <xdr:col>13</xdr:col>
      <xdr:colOff>76199</xdr:colOff>
      <xdr:row>0</xdr:row>
      <xdr:rowOff>92076</xdr:rowOff>
    </xdr:from>
    <xdr:ext cx="6490448" cy="9051924"/>
    <xdr:sp macro="" textlink="">
      <xdr:nvSpPr>
        <xdr:cNvPr id="2" name="Rectangle 1">
          <a:extLst>
            <a:ext uri="{FF2B5EF4-FFF2-40B4-BE49-F238E27FC236}">
              <a16:creationId xmlns:a16="http://schemas.microsoft.com/office/drawing/2014/main" id="{00000000-0008-0000-0100-000002000000}"/>
            </a:ext>
          </a:extLst>
        </xdr:cNvPr>
        <xdr:cNvSpPr/>
      </xdr:nvSpPr>
      <xdr:spPr>
        <a:xfrm>
          <a:off x="9130552" y="92076"/>
          <a:ext cx="6490448" cy="9051924"/>
        </a:xfrm>
        <a:prstGeom prst="rect">
          <a:avLst/>
        </a:prstGeom>
        <a:noFill/>
      </xdr:spPr>
      <xdr:txBody>
        <a:bodyPr vertOverflow="clip" horzOverflow="clip" wrap="none" lIns="0" tIns="0" rIns="0" bIns="0">
          <a:noAutofit/>
        </a:bodyPr>
        <a:lstStyle/>
        <a:p>
          <a:pPr algn="l"/>
          <a:r>
            <a:rPr lang="en-US" sz="3600" b="1" cap="none" spc="0">
              <a:ln w="22225">
                <a:solidFill>
                  <a:srgbClr val="002060"/>
                </a:solidFill>
                <a:prstDash val="solid"/>
              </a:ln>
              <a:solidFill>
                <a:srgbClr val="92D050"/>
              </a:solidFill>
              <a:effectLst/>
            </a:rPr>
            <a:t>Minimums are Simply</a:t>
          </a:r>
          <a:endParaRPr lang="en-US" sz="3600" b="1" cap="none" spc="0" baseline="0">
            <a:ln w="22225">
              <a:solidFill>
                <a:srgbClr val="002060"/>
              </a:solidFill>
              <a:prstDash val="solid"/>
            </a:ln>
            <a:solidFill>
              <a:srgbClr val="92D050"/>
            </a:solidFill>
            <a:effectLst/>
          </a:endParaRPr>
        </a:p>
        <a:p>
          <a:pPr algn="l"/>
          <a:r>
            <a:rPr lang="en-US" sz="3600" b="1" i="1" u="none" cap="none" spc="0" baseline="0">
              <a:ln w="22225">
                <a:solidFill>
                  <a:srgbClr val="002060"/>
                </a:solidFill>
                <a:prstDash val="solid"/>
              </a:ln>
              <a:solidFill>
                <a:srgbClr val="92D050"/>
              </a:solidFill>
              <a:effectLst/>
            </a:rPr>
            <a:t>"</a:t>
          </a:r>
          <a:r>
            <a:rPr lang="en-US" sz="3600" b="1" i="1" u="sng" cap="none" spc="0" baseline="0">
              <a:ln w="22225">
                <a:solidFill>
                  <a:srgbClr val="002060"/>
                </a:solidFill>
                <a:prstDash val="solid"/>
              </a:ln>
              <a:solidFill>
                <a:srgbClr val="92D050"/>
              </a:solidFill>
              <a:effectLst/>
            </a:rPr>
            <a:t>Recommendations</a:t>
          </a:r>
          <a:r>
            <a:rPr lang="en-US" sz="3600" b="1" i="1" u="none" cap="none" spc="0" baseline="0">
              <a:ln w="22225">
                <a:solidFill>
                  <a:srgbClr val="002060"/>
                </a:solidFill>
                <a:prstDash val="solid"/>
              </a:ln>
              <a:solidFill>
                <a:srgbClr val="92D050"/>
              </a:solidFill>
              <a:effectLst/>
            </a:rPr>
            <a:t>"</a:t>
          </a:r>
          <a:r>
            <a:rPr lang="en-US" sz="3600" b="1" u="none" cap="none" spc="0" baseline="0">
              <a:ln w="22225">
                <a:solidFill>
                  <a:srgbClr val="002060"/>
                </a:solidFill>
                <a:prstDash val="solid"/>
              </a:ln>
              <a:solidFill>
                <a:srgbClr val="92D050"/>
              </a:solidFill>
              <a:effectLst/>
            </a:rPr>
            <a:t> </a:t>
          </a:r>
        </a:p>
        <a:p>
          <a:pPr algn="l"/>
          <a:r>
            <a:rPr lang="en-US" sz="3600" b="1" u="none" cap="none" spc="0" baseline="0">
              <a:ln w="22225">
                <a:solidFill>
                  <a:srgbClr val="002060"/>
                </a:solidFill>
                <a:prstDash val="solid"/>
              </a:ln>
              <a:solidFill>
                <a:srgbClr val="92D050"/>
              </a:solidFill>
              <a:effectLst/>
            </a:rPr>
            <a:t>to Encourage Healthy </a:t>
          </a:r>
        </a:p>
        <a:p>
          <a:pPr algn="l"/>
          <a:r>
            <a:rPr lang="en-US" sz="3600" b="1" u="none" cap="none" spc="0" baseline="0">
              <a:ln w="22225">
                <a:solidFill>
                  <a:srgbClr val="002060"/>
                </a:solidFill>
                <a:prstDash val="solid"/>
              </a:ln>
              <a:solidFill>
                <a:srgbClr val="92D050"/>
              </a:solidFill>
              <a:effectLst/>
            </a:rPr>
            <a:t>Organizational Operations.</a:t>
          </a:r>
        </a:p>
        <a:p>
          <a:pPr algn="l"/>
          <a:endParaRPr lang="en-US" sz="3600" b="1" cap="none" spc="0" baseline="0">
            <a:ln w="22225">
              <a:solidFill>
                <a:srgbClr val="002060"/>
              </a:solidFill>
              <a:prstDash val="solid"/>
            </a:ln>
            <a:solidFill>
              <a:srgbClr val="92D050"/>
            </a:solidFill>
            <a:effectLst/>
          </a:endParaRPr>
        </a:p>
        <a:p>
          <a:pPr algn="l"/>
          <a:r>
            <a:rPr lang="en-US" sz="3600" b="1" cap="none" spc="0" baseline="0">
              <a:ln w="22225">
                <a:solidFill>
                  <a:srgbClr val="002060"/>
                </a:solidFill>
                <a:prstDash val="solid"/>
              </a:ln>
              <a:solidFill>
                <a:srgbClr val="FF0000"/>
              </a:solidFill>
              <a:effectLst/>
            </a:rPr>
            <a:t>There are no "large" or "small"</a:t>
          </a:r>
        </a:p>
        <a:p>
          <a:pPr algn="l"/>
          <a:r>
            <a:rPr lang="en-US" sz="3600" b="1" cap="none" spc="0" baseline="0">
              <a:ln w="22225">
                <a:solidFill>
                  <a:srgbClr val="002060"/>
                </a:solidFill>
                <a:prstDash val="solid"/>
              </a:ln>
              <a:solidFill>
                <a:srgbClr val="FF0000"/>
              </a:solidFill>
              <a:effectLst/>
            </a:rPr>
            <a:t>Organizations. The Judges are </a:t>
          </a:r>
        </a:p>
        <a:p>
          <a:pPr algn="l"/>
          <a:r>
            <a:rPr lang="en-US" sz="3600" b="1" cap="none" spc="0" baseline="0">
              <a:ln w="22225">
                <a:solidFill>
                  <a:srgbClr val="002060"/>
                </a:solidFill>
                <a:prstDash val="solid"/>
              </a:ln>
              <a:solidFill>
                <a:srgbClr val="FF0000"/>
              </a:solidFill>
              <a:effectLst/>
            </a:rPr>
            <a:t>Interested in </a:t>
          </a:r>
          <a:r>
            <a:rPr lang="en-US" sz="3600" b="1" i="1" u="sng" cap="none" spc="0" baseline="0">
              <a:ln w="22225">
                <a:solidFill>
                  <a:srgbClr val="002060"/>
                </a:solidFill>
                <a:prstDash val="solid"/>
              </a:ln>
              <a:solidFill>
                <a:srgbClr val="FF0000"/>
              </a:solidFill>
              <a:effectLst/>
            </a:rPr>
            <a:t>What You are </a:t>
          </a:r>
        </a:p>
        <a:p>
          <a:pPr algn="l"/>
          <a:r>
            <a:rPr lang="en-US" sz="3600" b="1" i="1" u="sng" cap="none" spc="0" baseline="0">
              <a:ln w="22225">
                <a:solidFill>
                  <a:srgbClr val="002060"/>
                </a:solidFill>
                <a:prstDash val="solid"/>
              </a:ln>
              <a:solidFill>
                <a:srgbClr val="FF0000"/>
              </a:solidFill>
              <a:effectLst/>
            </a:rPr>
            <a:t>Acomplishing With the People </a:t>
          </a:r>
        </a:p>
        <a:p>
          <a:pPr algn="l"/>
          <a:r>
            <a:rPr lang="en-US" sz="3600" b="1" i="1" u="sng" cap="none" spc="0" baseline="0">
              <a:ln w="22225">
                <a:solidFill>
                  <a:srgbClr val="002060"/>
                </a:solidFill>
                <a:prstDash val="solid"/>
              </a:ln>
              <a:solidFill>
                <a:srgbClr val="FF0000"/>
              </a:solidFill>
              <a:effectLst/>
            </a:rPr>
            <a:t>and Resources Available to You</a:t>
          </a:r>
          <a:r>
            <a:rPr lang="en-US" sz="3600" b="1" cap="none" spc="0" baseline="0">
              <a:ln w="22225">
                <a:solidFill>
                  <a:srgbClr val="002060"/>
                </a:solidFill>
                <a:prstDash val="solid"/>
              </a:ln>
              <a:solidFill>
                <a:srgbClr val="FF0000"/>
              </a:solidFill>
              <a:effectLst/>
            </a:rPr>
            <a:t>.</a:t>
          </a:r>
        </a:p>
        <a:p>
          <a:pPr algn="l"/>
          <a:endParaRPr lang="en-US" sz="3600" b="1" cap="none" spc="0" baseline="0">
            <a:ln w="22225">
              <a:solidFill>
                <a:srgbClr val="002060"/>
              </a:solidFill>
              <a:prstDash val="solid"/>
            </a:ln>
            <a:solidFill>
              <a:srgbClr val="92D050"/>
            </a:solidFill>
            <a:effectLst/>
          </a:endParaRPr>
        </a:p>
        <a:p>
          <a:pPr algn="l"/>
          <a:r>
            <a:rPr lang="en-US" sz="3600" b="1" cap="none" spc="0" baseline="0">
              <a:ln w="22225">
                <a:solidFill>
                  <a:srgbClr val="002060"/>
                </a:solidFill>
                <a:prstDash val="solid"/>
              </a:ln>
              <a:solidFill>
                <a:srgbClr val="00B050"/>
              </a:solidFill>
              <a:effectLst/>
            </a:rPr>
            <a:t>Judges Would Like to See a </a:t>
          </a:r>
        </a:p>
        <a:p>
          <a:pPr algn="l"/>
          <a:r>
            <a:rPr lang="en-US" sz="3600" b="1" cap="none" spc="0" baseline="0">
              <a:ln w="22225">
                <a:solidFill>
                  <a:srgbClr val="002060"/>
                </a:solidFill>
                <a:prstDash val="solid"/>
              </a:ln>
              <a:solidFill>
                <a:srgbClr val="00B050"/>
              </a:solidFill>
              <a:effectLst/>
            </a:rPr>
            <a:t>Well-Balanced Variety of</a:t>
          </a:r>
        </a:p>
        <a:p>
          <a:pPr algn="l"/>
          <a:r>
            <a:rPr lang="en-US" sz="3600" b="1" cap="none" spc="0" baseline="0">
              <a:ln w="22225">
                <a:solidFill>
                  <a:srgbClr val="002060"/>
                </a:solidFill>
                <a:prstDash val="solid"/>
              </a:ln>
              <a:solidFill>
                <a:srgbClr val="00B050"/>
              </a:solidFill>
              <a:effectLst/>
            </a:rPr>
            <a:t>Activities and Involvement </a:t>
          </a:r>
        </a:p>
        <a:p>
          <a:pPr algn="l"/>
          <a:r>
            <a:rPr lang="en-US" sz="3600" b="1" cap="none" spc="0" baseline="0">
              <a:ln w="22225">
                <a:solidFill>
                  <a:srgbClr val="002060"/>
                </a:solidFill>
                <a:prstDash val="solid"/>
              </a:ln>
              <a:solidFill>
                <a:srgbClr val="00B050"/>
              </a:solidFill>
              <a:effectLst/>
            </a:rPr>
            <a:t>Based on the Organization's </a:t>
          </a:r>
        </a:p>
        <a:p>
          <a:pPr algn="l"/>
          <a:r>
            <a:rPr lang="en-US" sz="3600" b="1" cap="none" spc="0" baseline="0">
              <a:ln w="22225">
                <a:solidFill>
                  <a:srgbClr val="002060"/>
                </a:solidFill>
                <a:prstDash val="solid"/>
              </a:ln>
              <a:solidFill>
                <a:srgbClr val="00B050"/>
              </a:solidFill>
              <a:effectLst/>
            </a:rPr>
            <a:t>Size.</a:t>
          </a:r>
          <a:endParaRPr lang="en-US" sz="3600" b="1" cap="none" spc="0">
            <a:ln w="22225">
              <a:solidFill>
                <a:srgbClr val="002060"/>
              </a:solidFill>
              <a:prstDash val="solid"/>
            </a:ln>
            <a:solidFill>
              <a:srgbClr val="00B050"/>
            </a:solidFill>
            <a:effectLst/>
          </a:endParaRPr>
        </a:p>
      </xdr:txBody>
    </xdr:sp>
    <xdr:clientData/>
  </xdr:oneCellAnchor>
  <mc:AlternateContent xmlns:mc="http://schemas.openxmlformats.org/markup-compatibility/2006">
    <mc:Choice xmlns:a14="http://schemas.microsoft.com/office/drawing/2010/main" Requires="a14">
      <xdr:twoCellAnchor editAs="oneCell">
        <xdr:from>
          <xdr:col>4</xdr:col>
          <xdr:colOff>47625</xdr:colOff>
          <xdr:row>35</xdr:row>
          <xdr:rowOff>57150</xdr:rowOff>
        </xdr:from>
        <xdr:to>
          <xdr:col>6</xdr:col>
          <xdr:colOff>1028700</xdr:colOff>
          <xdr:row>35</xdr:row>
          <xdr:rowOff>419100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9"/>
            </a:solidFill>
            <a:ln w="50800" cmpd="dbl">
              <a:solidFill>
                <a:srgbClr val="0000FF" mc:Ignorable="a14" a14:legacySpreadsheetColorIndex="12"/>
              </a:solidFill>
              <a:miter lim="800000"/>
              <a:headEnd/>
              <a:tailEnd/>
            </a:ln>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We applied for (and/or received) affiliation</a:t>
              </a:r>
            </a:p>
          </xdr:txBody>
        </xdr:sp>
        <xdr:clientData/>
      </xdr:twoCellAnchor>
    </mc:Choice>
    <mc:Fallback/>
  </mc:AlternateContent>
  <xdr:twoCellAnchor>
    <xdr:from>
      <xdr:col>10</xdr:col>
      <xdr:colOff>627479</xdr:colOff>
      <xdr:row>37</xdr:row>
      <xdr:rowOff>60341</xdr:rowOff>
    </xdr:from>
    <xdr:to>
      <xdr:col>14</xdr:col>
      <xdr:colOff>484250</xdr:colOff>
      <xdr:row>38</xdr:row>
      <xdr:rowOff>365141</xdr:rowOff>
    </xdr:to>
    <xdr:sp macro="" textlink="">
      <xdr:nvSpPr>
        <xdr:cNvPr id="4" name="Arrow: Left 3">
          <a:extLst>
            <a:ext uri="{FF2B5EF4-FFF2-40B4-BE49-F238E27FC236}">
              <a16:creationId xmlns:a16="http://schemas.microsoft.com/office/drawing/2014/main" id="{00000000-0008-0000-0100-000004000000}"/>
            </a:ext>
          </a:extLst>
        </xdr:cNvPr>
        <xdr:cNvSpPr/>
      </xdr:nvSpPr>
      <xdr:spPr>
        <a:xfrm rot="21297304">
          <a:off x="7228304" y="8975741"/>
          <a:ext cx="2733321" cy="542925"/>
        </a:xfrm>
        <a:prstGeom prst="leftArrow">
          <a:avLst/>
        </a:prstGeom>
        <a:solidFill>
          <a:srgbClr val="FFFF00"/>
        </a:solidFill>
        <a:ln w="254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none" lIns="91440" tIns="45720" rIns="91440" bIns="45720" numCol="1" spcCol="0" rtlCol="0" fromWordArt="0" anchor="t" anchorCtr="0" forceAA="0" compatLnSpc="1">
          <a:prstTxWarp prst="textNoShape">
            <a:avLst/>
          </a:prstTxWarp>
          <a:noAutofit/>
        </a:bodyPr>
        <a:lstStyle/>
        <a:p>
          <a:pPr marL="0" indent="0" algn="l"/>
          <a:r>
            <a:rPr lang="en-US" sz="1100" b="1">
              <a:solidFill>
                <a:srgbClr val="C00000"/>
              </a:solidFill>
              <a:latin typeface="+mn-lt"/>
              <a:ea typeface="+mn-ea"/>
              <a:cs typeface="+mn-cs"/>
            </a:rPr>
            <a:t>Affiliate with ITSA Now! It's Not Too Late!</a:t>
          </a:r>
        </a:p>
      </xdr:txBody>
    </xdr:sp>
    <xdr:clientData/>
  </xdr:twoCellAnchor>
  <xdr:twoCellAnchor>
    <xdr:from>
      <xdr:col>6</xdr:col>
      <xdr:colOff>838201</xdr:colOff>
      <xdr:row>34</xdr:row>
      <xdr:rowOff>66674</xdr:rowOff>
    </xdr:from>
    <xdr:to>
      <xdr:col>11</xdr:col>
      <xdr:colOff>485775</xdr:colOff>
      <xdr:row>37</xdr:row>
      <xdr:rowOff>0</xdr:rowOff>
    </xdr:to>
    <xdr:sp macro="" textlink="">
      <xdr:nvSpPr>
        <xdr:cNvPr id="6" name="Arrow: Left 5">
          <a:extLst>
            <a:ext uri="{FF2B5EF4-FFF2-40B4-BE49-F238E27FC236}">
              <a16:creationId xmlns:a16="http://schemas.microsoft.com/office/drawing/2014/main" id="{00000000-0008-0000-0100-000006000000}"/>
            </a:ext>
          </a:extLst>
        </xdr:cNvPr>
        <xdr:cNvSpPr/>
      </xdr:nvSpPr>
      <xdr:spPr>
        <a:xfrm>
          <a:off x="5791201" y="8791574"/>
          <a:ext cx="2295524" cy="857251"/>
        </a:xfrm>
        <a:prstGeom prst="leftArrow">
          <a:avLst>
            <a:gd name="adj1" fmla="val 58445"/>
            <a:gd name="adj2" fmla="val 50000"/>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a:solidFill>
                <a:srgbClr val="FF0000"/>
              </a:solidFill>
            </a:rPr>
            <a:t>BONUS for ITSA Applicants and/or</a:t>
          </a:r>
          <a:r>
            <a:rPr lang="en-US" sz="1100" b="1" baseline="0">
              <a:solidFill>
                <a:srgbClr val="FF0000"/>
              </a:solidFill>
            </a:rPr>
            <a:t> </a:t>
          </a:r>
          <a:r>
            <a:rPr lang="en-US" sz="1100" b="1">
              <a:solidFill>
                <a:srgbClr val="FF0000"/>
              </a:solidFill>
            </a:rPr>
            <a:t>Affiliates!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usitcc.com/ITSA-home/"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S296"/>
  <sheetViews>
    <sheetView zoomScaleNormal="100" workbookViewId="0">
      <selection activeCell="D72" sqref="D72:Q72"/>
    </sheetView>
  </sheetViews>
  <sheetFormatPr defaultColWidth="9.140625" defaultRowHeight="15.75"/>
  <cols>
    <col min="1" max="1" width="9.140625" style="7"/>
    <col min="2" max="3" width="9.140625" style="39"/>
    <col min="4" max="4" width="5.42578125" style="39" customWidth="1"/>
    <col min="5" max="18" width="9.140625" style="39"/>
    <col min="19" max="19" width="9.140625" style="7"/>
    <col min="20" max="16384" width="9.140625" style="39"/>
  </cols>
  <sheetData>
    <row r="1" spans="1:19">
      <c r="A1" s="1"/>
      <c r="B1" s="1"/>
      <c r="C1" s="1"/>
      <c r="D1" s="1"/>
      <c r="E1" s="1"/>
      <c r="F1" s="1"/>
      <c r="G1" s="1"/>
      <c r="H1" s="1"/>
      <c r="I1" s="1"/>
      <c r="J1" s="1"/>
      <c r="K1" s="1"/>
      <c r="L1" s="1"/>
      <c r="M1" s="1"/>
      <c r="N1" s="1"/>
      <c r="O1" s="1"/>
      <c r="P1" s="1"/>
      <c r="Q1" s="1"/>
      <c r="R1" s="1"/>
      <c r="S1" s="1"/>
    </row>
    <row r="2" spans="1:19" ht="33.75">
      <c r="A2" s="1"/>
      <c r="B2" s="205" t="s">
        <v>0</v>
      </c>
      <c r="C2" s="205"/>
      <c r="D2" s="205"/>
      <c r="E2" s="205"/>
      <c r="F2" s="205"/>
      <c r="G2" s="205"/>
      <c r="H2" s="205"/>
      <c r="I2" s="205"/>
      <c r="J2" s="205"/>
      <c r="K2" s="205"/>
      <c r="L2" s="205"/>
      <c r="M2" s="205"/>
      <c r="N2" s="205"/>
      <c r="O2" s="205"/>
      <c r="P2" s="205"/>
      <c r="Q2" s="205"/>
      <c r="R2" s="205"/>
      <c r="S2" s="1"/>
    </row>
    <row r="3" spans="1:19" ht="21">
      <c r="A3" s="1"/>
      <c r="B3" s="206" t="s">
        <v>1</v>
      </c>
      <c r="C3" s="206"/>
      <c r="D3" s="206"/>
      <c r="E3" s="206"/>
      <c r="F3" s="206"/>
      <c r="G3" s="206"/>
      <c r="H3" s="206"/>
      <c r="I3" s="206"/>
      <c r="J3" s="206"/>
      <c r="K3" s="206"/>
      <c r="L3" s="206"/>
      <c r="M3" s="206"/>
      <c r="N3" s="206"/>
      <c r="O3" s="206"/>
      <c r="P3" s="206"/>
      <c r="Q3" s="206"/>
      <c r="R3" s="206"/>
      <c r="S3" s="1"/>
    </row>
    <row r="4" spans="1:19">
      <c r="A4" s="1"/>
      <c r="S4" s="1"/>
    </row>
    <row r="5" spans="1:19" s="67" customFormat="1">
      <c r="A5" s="1"/>
      <c r="C5" s="40" t="s">
        <v>2</v>
      </c>
      <c r="S5" s="1"/>
    </row>
    <row r="6" spans="1:19" s="67" customFormat="1" ht="65.25" customHeight="1">
      <c r="A6" s="1"/>
      <c r="C6" s="196" t="s">
        <v>210</v>
      </c>
      <c r="D6" s="196"/>
      <c r="E6" s="196"/>
      <c r="F6" s="196"/>
      <c r="G6" s="196"/>
      <c r="H6" s="196"/>
      <c r="I6" s="196"/>
      <c r="J6" s="196"/>
      <c r="K6" s="196"/>
      <c r="L6" s="196"/>
      <c r="M6" s="196"/>
      <c r="N6" s="196"/>
      <c r="O6" s="196"/>
      <c r="P6" s="196"/>
      <c r="Q6" s="196"/>
      <c r="S6" s="1"/>
    </row>
    <row r="7" spans="1:19" s="67" customFormat="1" ht="31.5" customHeight="1">
      <c r="A7" s="1"/>
      <c r="C7" s="196" t="s">
        <v>3</v>
      </c>
      <c r="D7" s="196"/>
      <c r="E7" s="196"/>
      <c r="F7" s="196"/>
      <c r="G7" s="196"/>
      <c r="H7" s="196"/>
      <c r="I7" s="196"/>
      <c r="J7" s="196"/>
      <c r="K7" s="196"/>
      <c r="L7" s="196"/>
      <c r="M7" s="196"/>
      <c r="N7" s="196"/>
      <c r="O7" s="196"/>
      <c r="P7" s="196"/>
      <c r="Q7" s="196"/>
      <c r="S7" s="1"/>
    </row>
    <row r="8" spans="1:19" s="67" customFormat="1" ht="15.75" customHeight="1">
      <c r="A8" s="1"/>
      <c r="S8" s="1"/>
    </row>
    <row r="9" spans="1:19" s="67" customFormat="1" ht="15.75" customHeight="1">
      <c r="A9" s="1"/>
      <c r="C9" s="40" t="s">
        <v>4</v>
      </c>
      <c r="S9" s="1"/>
    </row>
    <row r="10" spans="1:19" s="67" customFormat="1">
      <c r="A10" s="1"/>
      <c r="C10" s="197" t="s">
        <v>5</v>
      </c>
      <c r="D10" s="197"/>
      <c r="E10" s="197"/>
      <c r="F10" s="197"/>
      <c r="G10" s="197"/>
      <c r="H10" s="197"/>
      <c r="I10" s="197"/>
      <c r="J10" s="197"/>
      <c r="K10" s="197"/>
      <c r="L10" s="197"/>
      <c r="M10" s="197"/>
      <c r="N10" s="197"/>
      <c r="O10" s="197"/>
      <c r="P10" s="197"/>
      <c r="Q10" s="197"/>
      <c r="S10" s="1"/>
    </row>
    <row r="11" spans="1:19" s="67" customFormat="1">
      <c r="A11" s="1"/>
      <c r="C11" s="41">
        <v>1</v>
      </c>
      <c r="D11" s="67" t="s">
        <v>6</v>
      </c>
      <c r="S11" s="1"/>
    </row>
    <row r="12" spans="1:19" s="67" customFormat="1">
      <c r="A12" s="1"/>
      <c r="C12" s="41">
        <v>2</v>
      </c>
      <c r="D12" s="67" t="s">
        <v>7</v>
      </c>
      <c r="S12" s="1"/>
    </row>
    <row r="13" spans="1:19" s="67" customFormat="1">
      <c r="A13" s="1"/>
      <c r="C13" s="41">
        <v>3</v>
      </c>
      <c r="D13" s="67" t="s">
        <v>8</v>
      </c>
      <c r="S13" s="1"/>
    </row>
    <row r="14" spans="1:19" s="67" customFormat="1">
      <c r="A14" s="1"/>
      <c r="C14" s="41">
        <v>4</v>
      </c>
      <c r="D14" s="67" t="s">
        <v>9</v>
      </c>
      <c r="S14" s="1"/>
    </row>
    <row r="15" spans="1:19" s="67" customFormat="1">
      <c r="A15" s="1"/>
      <c r="C15" s="41">
        <v>5</v>
      </c>
      <c r="D15" s="67" t="s">
        <v>10</v>
      </c>
      <c r="S15" s="1"/>
    </row>
    <row r="16" spans="1:19" s="67" customFormat="1">
      <c r="A16" s="1"/>
      <c r="C16" s="41">
        <v>6</v>
      </c>
      <c r="D16" s="67" t="s">
        <v>11</v>
      </c>
      <c r="S16" s="1"/>
    </row>
    <row r="17" spans="1:19" s="162" customFormat="1">
      <c r="A17" s="1"/>
      <c r="C17" s="41">
        <v>7</v>
      </c>
      <c r="D17" s="162" t="s">
        <v>211</v>
      </c>
      <c r="S17" s="1"/>
    </row>
    <row r="18" spans="1:19" s="67" customFormat="1">
      <c r="A18" s="1"/>
      <c r="C18" s="197" t="s">
        <v>12</v>
      </c>
      <c r="D18" s="197"/>
      <c r="E18" s="197"/>
      <c r="F18" s="197"/>
      <c r="G18" s="197"/>
      <c r="H18" s="197"/>
      <c r="I18" s="197"/>
      <c r="J18" s="197"/>
      <c r="K18" s="197"/>
      <c r="L18" s="197"/>
      <c r="M18" s="197"/>
      <c r="N18" s="197"/>
      <c r="O18" s="197"/>
      <c r="P18" s="197"/>
      <c r="Q18" s="197"/>
      <c r="S18" s="1"/>
    </row>
    <row r="19" spans="1:19" s="67" customFormat="1">
      <c r="A19" s="1"/>
      <c r="C19" s="192"/>
      <c r="D19" s="193" t="s">
        <v>212</v>
      </c>
      <c r="E19" s="194"/>
      <c r="F19" s="194"/>
      <c r="G19" s="194"/>
      <c r="H19" s="194"/>
      <c r="I19" s="194"/>
      <c r="J19" s="194"/>
      <c r="K19" s="194"/>
      <c r="L19" s="194"/>
      <c r="M19" s="194"/>
      <c r="N19" s="194"/>
      <c r="O19" s="194"/>
      <c r="P19" s="194"/>
      <c r="Q19" s="194"/>
      <c r="S19" s="1"/>
    </row>
    <row r="20" spans="1:19" s="162" customFormat="1">
      <c r="A20" s="1"/>
      <c r="D20" s="193" t="s">
        <v>213</v>
      </c>
      <c r="E20" s="194"/>
      <c r="F20" s="194"/>
      <c r="G20" s="194"/>
      <c r="H20" s="194"/>
      <c r="I20" s="194"/>
      <c r="J20" s="194"/>
      <c r="K20" s="194"/>
      <c r="L20" s="194"/>
      <c r="M20" s="194"/>
      <c r="N20" s="194"/>
      <c r="O20" s="194"/>
      <c r="P20" s="194"/>
      <c r="Q20" s="194"/>
      <c r="S20" s="1"/>
    </row>
    <row r="21" spans="1:19" s="162" customFormat="1">
      <c r="A21" s="1"/>
      <c r="D21" s="193" t="s">
        <v>214</v>
      </c>
      <c r="E21" s="194"/>
      <c r="F21" s="194"/>
      <c r="G21" s="194"/>
      <c r="H21" s="194"/>
      <c r="I21" s="194"/>
      <c r="J21" s="194"/>
      <c r="K21" s="194"/>
      <c r="L21" s="194"/>
      <c r="M21" s="194"/>
      <c r="N21" s="194"/>
      <c r="O21" s="194"/>
      <c r="P21" s="194"/>
      <c r="Q21" s="194"/>
      <c r="S21" s="1"/>
    </row>
    <row r="22" spans="1:19" s="67" customFormat="1">
      <c r="A22" s="1"/>
      <c r="C22" s="197" t="s">
        <v>14</v>
      </c>
      <c r="D22" s="197"/>
      <c r="E22" s="197"/>
      <c r="F22" s="197"/>
      <c r="G22" s="197"/>
      <c r="H22" s="197"/>
      <c r="I22" s="197"/>
      <c r="J22" s="197"/>
      <c r="K22" s="197"/>
      <c r="L22" s="197"/>
      <c r="M22" s="197"/>
      <c r="N22" s="197"/>
      <c r="O22" s="197"/>
      <c r="P22" s="197"/>
      <c r="Q22" s="197"/>
      <c r="S22" s="1"/>
    </row>
    <row r="23" spans="1:19" s="67" customFormat="1">
      <c r="A23" s="1"/>
      <c r="S23" s="1"/>
    </row>
    <row r="24" spans="1:19" s="67" customFormat="1">
      <c r="A24" s="1"/>
      <c r="C24" s="167" t="s">
        <v>15</v>
      </c>
      <c r="D24" s="168"/>
      <c r="E24" s="168"/>
      <c r="F24" s="168"/>
      <c r="G24" s="168"/>
      <c r="H24" s="168"/>
      <c r="I24" s="168"/>
      <c r="J24" s="168"/>
      <c r="K24" s="168"/>
      <c r="L24" s="168"/>
      <c r="M24" s="168"/>
      <c r="N24" s="168"/>
      <c r="O24" s="168"/>
      <c r="P24" s="168"/>
      <c r="Q24" s="168"/>
      <c r="S24" s="1"/>
    </row>
    <row r="25" spans="1:19" s="67" customFormat="1" ht="48" customHeight="1">
      <c r="A25" s="1"/>
      <c r="C25" s="198" t="s">
        <v>16</v>
      </c>
      <c r="D25" s="198"/>
      <c r="E25" s="198"/>
      <c r="F25" s="198"/>
      <c r="G25" s="198"/>
      <c r="H25" s="198"/>
      <c r="I25" s="198"/>
      <c r="J25" s="198"/>
      <c r="K25" s="198"/>
      <c r="L25" s="198"/>
      <c r="M25" s="198"/>
      <c r="N25" s="198"/>
      <c r="O25" s="198"/>
      <c r="P25" s="198"/>
      <c r="Q25" s="198"/>
      <c r="S25" s="1"/>
    </row>
    <row r="26" spans="1:19" s="67" customFormat="1" ht="15.75" customHeight="1">
      <c r="A26" s="1"/>
      <c r="C26" s="198" t="s">
        <v>17</v>
      </c>
      <c r="D26" s="198"/>
      <c r="E26" s="198"/>
      <c r="F26" s="198"/>
      <c r="G26" s="198"/>
      <c r="H26" s="198"/>
      <c r="I26" s="198"/>
      <c r="J26" s="198"/>
      <c r="K26" s="198"/>
      <c r="L26" s="198"/>
      <c r="M26" s="198"/>
      <c r="N26" s="198"/>
      <c r="O26" s="198"/>
      <c r="P26" s="198"/>
      <c r="Q26" s="198"/>
      <c r="S26" s="1"/>
    </row>
    <row r="27" spans="1:19" s="67" customFormat="1" ht="15.75" customHeight="1">
      <c r="A27" s="1"/>
      <c r="C27" s="169"/>
      <c r="D27" s="169"/>
      <c r="E27" s="169"/>
      <c r="F27" s="169"/>
      <c r="G27" s="169"/>
      <c r="H27" s="169"/>
      <c r="I27" s="169"/>
      <c r="J27" s="169"/>
      <c r="K27" s="169"/>
      <c r="L27" s="169"/>
      <c r="M27" s="169"/>
      <c r="N27" s="169"/>
      <c r="O27" s="169"/>
      <c r="P27" s="169"/>
      <c r="Q27" s="169"/>
      <c r="S27" s="1"/>
    </row>
    <row r="28" spans="1:19" s="67" customFormat="1">
      <c r="A28" s="1"/>
      <c r="C28" s="167" t="s">
        <v>18</v>
      </c>
      <c r="D28" s="168"/>
      <c r="E28" s="168"/>
      <c r="F28" s="168"/>
      <c r="G28" s="168"/>
      <c r="H28" s="168"/>
      <c r="I28" s="168"/>
      <c r="J28" s="168"/>
      <c r="K28" s="168"/>
      <c r="L28" s="168"/>
      <c r="M28" s="168"/>
      <c r="N28" s="168"/>
      <c r="O28" s="168"/>
      <c r="P28" s="168"/>
      <c r="Q28" s="168"/>
      <c r="S28" s="1"/>
    </row>
    <row r="29" spans="1:19" s="67" customFormat="1">
      <c r="A29" s="1"/>
      <c r="C29" s="199" t="s">
        <v>19</v>
      </c>
      <c r="D29" s="199"/>
      <c r="E29" s="199"/>
      <c r="F29" s="199"/>
      <c r="G29" s="199"/>
      <c r="H29" s="199"/>
      <c r="I29" s="199"/>
      <c r="J29" s="199"/>
      <c r="K29" s="199"/>
      <c r="L29" s="199"/>
      <c r="M29" s="199"/>
      <c r="N29" s="199"/>
      <c r="O29" s="199"/>
      <c r="P29" s="199"/>
      <c r="Q29" s="199"/>
      <c r="S29" s="1"/>
    </row>
    <row r="30" spans="1:19" s="67" customFormat="1">
      <c r="A30" s="1"/>
      <c r="C30" s="168"/>
      <c r="D30" s="170" t="s">
        <v>20</v>
      </c>
      <c r="E30" s="171"/>
      <c r="F30" s="168"/>
      <c r="G30" s="168"/>
      <c r="H30" s="168"/>
      <c r="I30" s="168"/>
      <c r="J30" s="168"/>
      <c r="K30" s="168"/>
      <c r="L30" s="168"/>
      <c r="M30" s="168"/>
      <c r="N30" s="168"/>
      <c r="O30" s="168"/>
      <c r="P30" s="168"/>
      <c r="Q30" s="168"/>
      <c r="S30" s="1"/>
    </row>
    <row r="31" spans="1:19" s="67" customFormat="1" ht="18.75">
      <c r="A31" s="1"/>
      <c r="C31" s="168"/>
      <c r="D31" s="168"/>
      <c r="E31" s="172" t="s">
        <v>21</v>
      </c>
      <c r="F31" s="168"/>
      <c r="G31" s="168"/>
      <c r="H31" s="168"/>
      <c r="I31" s="168"/>
      <c r="J31" s="168"/>
      <c r="K31" s="168"/>
      <c r="L31" s="168"/>
      <c r="M31" s="168"/>
      <c r="N31" s="168"/>
      <c r="O31" s="168"/>
      <c r="P31" s="168"/>
      <c r="Q31" s="168"/>
      <c r="S31" s="1"/>
    </row>
    <row r="32" spans="1:19" s="67" customFormat="1">
      <c r="A32" s="1"/>
      <c r="C32" s="173"/>
      <c r="D32" s="168"/>
      <c r="E32" s="174" t="s">
        <v>22</v>
      </c>
      <c r="F32" s="199" t="s">
        <v>23</v>
      </c>
      <c r="G32" s="199"/>
      <c r="H32" s="199"/>
      <c r="I32" s="199"/>
      <c r="J32" s="199"/>
      <c r="K32" s="199"/>
      <c r="L32" s="199"/>
      <c r="M32" s="199"/>
      <c r="N32" s="199"/>
      <c r="O32" s="199"/>
      <c r="P32" s="199"/>
      <c r="Q32" s="199"/>
      <c r="S32" s="1"/>
    </row>
    <row r="33" spans="1:19" s="67" customFormat="1">
      <c r="A33" s="1"/>
      <c r="C33" s="39"/>
      <c r="E33" s="42" t="s">
        <v>22</v>
      </c>
      <c r="F33" s="197" t="s">
        <v>24</v>
      </c>
      <c r="G33" s="197"/>
      <c r="H33" s="197"/>
      <c r="I33" s="197"/>
      <c r="J33" s="197"/>
      <c r="K33" s="197"/>
      <c r="L33" s="197"/>
      <c r="M33" s="197"/>
      <c r="N33" s="197"/>
      <c r="O33" s="197"/>
      <c r="P33" s="197"/>
      <c r="Q33" s="197"/>
      <c r="S33" s="1"/>
    </row>
    <row r="34" spans="1:19" s="67" customFormat="1">
      <c r="A34" s="1"/>
      <c r="C34" s="39"/>
      <c r="E34" s="42" t="s">
        <v>22</v>
      </c>
      <c r="F34" s="197" t="s">
        <v>25</v>
      </c>
      <c r="G34" s="197"/>
      <c r="H34" s="197"/>
      <c r="I34" s="197"/>
      <c r="J34" s="197"/>
      <c r="K34" s="197"/>
      <c r="L34" s="197"/>
      <c r="M34" s="197"/>
      <c r="N34" s="197"/>
      <c r="O34" s="197"/>
      <c r="P34" s="197"/>
      <c r="Q34" s="197"/>
      <c r="S34" s="1"/>
    </row>
    <row r="35" spans="1:19" s="67" customFormat="1" ht="18.75">
      <c r="A35" s="1"/>
      <c r="C35" s="39"/>
      <c r="E35" s="43" t="s">
        <v>26</v>
      </c>
      <c r="S35" s="1"/>
    </row>
    <row r="36" spans="1:19" s="67" customFormat="1" ht="47.25" customHeight="1">
      <c r="A36" s="1"/>
      <c r="C36" s="39"/>
      <c r="E36" s="42" t="s">
        <v>22</v>
      </c>
      <c r="F36" s="196" t="s">
        <v>27</v>
      </c>
      <c r="G36" s="196"/>
      <c r="H36" s="196"/>
      <c r="I36" s="196"/>
      <c r="J36" s="196"/>
      <c r="K36" s="196"/>
      <c r="L36" s="196"/>
      <c r="M36" s="196"/>
      <c r="N36" s="196"/>
      <c r="O36" s="196"/>
      <c r="P36" s="196"/>
      <c r="Q36" s="196"/>
      <c r="S36" s="1"/>
    </row>
    <row r="37" spans="1:19" s="67" customFormat="1">
      <c r="A37" s="1"/>
      <c r="E37" s="42" t="s">
        <v>22</v>
      </c>
      <c r="F37" s="197" t="s">
        <v>28</v>
      </c>
      <c r="G37" s="197"/>
      <c r="H37" s="197"/>
      <c r="I37" s="197"/>
      <c r="J37" s="197"/>
      <c r="K37" s="197"/>
      <c r="L37" s="197"/>
      <c r="M37" s="197"/>
      <c r="N37" s="197"/>
      <c r="O37" s="197"/>
      <c r="P37" s="197"/>
      <c r="Q37" s="197"/>
      <c r="R37" s="39"/>
      <c r="S37" s="1"/>
    </row>
    <row r="38" spans="1:19" s="67" customFormat="1">
      <c r="A38" s="1"/>
      <c r="E38" s="42" t="s">
        <v>22</v>
      </c>
      <c r="F38" s="197" t="s">
        <v>29</v>
      </c>
      <c r="G38" s="197"/>
      <c r="H38" s="197"/>
      <c r="I38" s="197"/>
      <c r="J38" s="197"/>
      <c r="K38" s="197"/>
      <c r="L38" s="197"/>
      <c r="M38" s="197"/>
      <c r="N38" s="197"/>
      <c r="O38" s="197"/>
      <c r="P38" s="197"/>
      <c r="Q38" s="197"/>
      <c r="S38" s="1"/>
    </row>
    <row r="39" spans="1:19" s="67" customFormat="1">
      <c r="A39" s="1"/>
      <c r="E39" s="42" t="s">
        <v>22</v>
      </c>
      <c r="F39" s="204" t="s">
        <v>30</v>
      </c>
      <c r="G39" s="204"/>
      <c r="H39" s="204"/>
      <c r="I39" s="204"/>
      <c r="J39" s="204"/>
      <c r="K39" s="204"/>
      <c r="L39" s="204"/>
      <c r="M39" s="204"/>
      <c r="N39" s="204"/>
      <c r="O39" s="204"/>
      <c r="P39" s="204"/>
      <c r="Q39" s="204"/>
      <c r="R39" s="52"/>
      <c r="S39" s="1"/>
    </row>
    <row r="40" spans="1:19" s="67" customFormat="1">
      <c r="A40" s="1"/>
      <c r="E40" s="42" t="s">
        <v>22</v>
      </c>
      <c r="F40" s="197" t="s">
        <v>31</v>
      </c>
      <c r="G40" s="197"/>
      <c r="H40" s="197"/>
      <c r="I40" s="197"/>
      <c r="J40" s="197"/>
      <c r="K40" s="197"/>
      <c r="L40" s="197"/>
      <c r="M40" s="197"/>
      <c r="N40" s="197"/>
      <c r="O40" s="197"/>
      <c r="P40" s="197"/>
      <c r="Q40" s="197"/>
      <c r="R40" s="39"/>
      <c r="S40" s="1"/>
    </row>
    <row r="41" spans="1:19" s="67" customFormat="1" ht="18.75">
      <c r="A41" s="1"/>
      <c r="E41" s="43" t="s">
        <v>32</v>
      </c>
      <c r="S41" s="1"/>
    </row>
    <row r="42" spans="1:19" s="67" customFormat="1" ht="32.25" customHeight="1">
      <c r="A42" s="1"/>
      <c r="E42" s="42" t="s">
        <v>22</v>
      </c>
      <c r="F42" s="196" t="s">
        <v>33</v>
      </c>
      <c r="G42" s="196"/>
      <c r="H42" s="196"/>
      <c r="I42" s="196"/>
      <c r="J42" s="196"/>
      <c r="K42" s="196"/>
      <c r="L42" s="196"/>
      <c r="M42" s="196"/>
      <c r="N42" s="196"/>
      <c r="O42" s="196"/>
      <c r="P42" s="196"/>
      <c r="Q42" s="196"/>
      <c r="S42" s="1"/>
    </row>
    <row r="43" spans="1:19" s="67" customFormat="1">
      <c r="A43" s="1"/>
      <c r="E43" s="42" t="s">
        <v>22</v>
      </c>
      <c r="F43" s="197" t="s">
        <v>34</v>
      </c>
      <c r="G43" s="197"/>
      <c r="H43" s="197"/>
      <c r="I43" s="197"/>
      <c r="J43" s="197"/>
      <c r="K43" s="197"/>
      <c r="L43" s="197"/>
      <c r="M43" s="197"/>
      <c r="N43" s="197"/>
      <c r="O43" s="197"/>
      <c r="P43" s="197"/>
      <c r="Q43" s="197"/>
      <c r="S43" s="1"/>
    </row>
    <row r="44" spans="1:19" s="67" customFormat="1">
      <c r="A44" s="1"/>
      <c r="D44" s="44" t="s">
        <v>35</v>
      </c>
      <c r="E44" s="45"/>
      <c r="S44" s="1"/>
    </row>
    <row r="45" spans="1:19" s="67" customFormat="1" ht="47.25" customHeight="1">
      <c r="A45" s="1"/>
      <c r="D45" s="42" t="s">
        <v>22</v>
      </c>
      <c r="E45" s="196" t="s">
        <v>36</v>
      </c>
      <c r="F45" s="196"/>
      <c r="G45" s="196"/>
      <c r="H45" s="196"/>
      <c r="I45" s="196"/>
      <c r="J45" s="196"/>
      <c r="K45" s="196"/>
      <c r="L45" s="196"/>
      <c r="M45" s="196"/>
      <c r="N45" s="196"/>
      <c r="O45" s="196"/>
      <c r="P45" s="196"/>
      <c r="Q45" s="196"/>
      <c r="S45" s="1"/>
    </row>
    <row r="46" spans="1:19" s="67" customFormat="1">
      <c r="A46" s="1"/>
      <c r="S46" s="1"/>
    </row>
    <row r="47" spans="1:19" s="67" customFormat="1">
      <c r="A47" s="1"/>
      <c r="C47" s="40" t="s">
        <v>37</v>
      </c>
      <c r="S47" s="1"/>
    </row>
    <row r="48" spans="1:19" s="67" customFormat="1">
      <c r="A48" s="1"/>
      <c r="C48" s="42" t="s">
        <v>22</v>
      </c>
      <c r="D48" s="196" t="s">
        <v>200</v>
      </c>
      <c r="E48" s="196"/>
      <c r="F48" s="196"/>
      <c r="G48" s="196"/>
      <c r="H48" s="196"/>
      <c r="I48" s="196"/>
      <c r="J48" s="196"/>
      <c r="K48" s="196"/>
      <c r="L48" s="196"/>
      <c r="M48" s="196"/>
      <c r="N48" s="196"/>
      <c r="O48" s="196"/>
      <c r="P48" s="196"/>
      <c r="Q48" s="196"/>
      <c r="S48" s="1"/>
    </row>
    <row r="49" spans="1:19" s="67" customFormat="1" ht="31.5" customHeight="1">
      <c r="A49" s="1"/>
      <c r="C49" s="42" t="s">
        <v>22</v>
      </c>
      <c r="D49" s="196" t="s">
        <v>38</v>
      </c>
      <c r="E49" s="196"/>
      <c r="F49" s="196"/>
      <c r="G49" s="196"/>
      <c r="H49" s="196"/>
      <c r="I49" s="196"/>
      <c r="J49" s="196"/>
      <c r="K49" s="196"/>
      <c r="L49" s="196"/>
      <c r="M49" s="196"/>
      <c r="N49" s="196"/>
      <c r="O49" s="196"/>
      <c r="P49" s="196"/>
      <c r="Q49" s="196"/>
      <c r="S49" s="1"/>
    </row>
    <row r="50" spans="1:19" s="67" customFormat="1">
      <c r="A50" s="1"/>
      <c r="C50" s="42" t="s">
        <v>22</v>
      </c>
      <c r="D50" s="196" t="s">
        <v>39</v>
      </c>
      <c r="E50" s="196"/>
      <c r="F50" s="196"/>
      <c r="G50" s="196"/>
      <c r="H50" s="196"/>
      <c r="I50" s="196"/>
      <c r="J50" s="196"/>
      <c r="K50" s="196"/>
      <c r="L50" s="196"/>
      <c r="M50" s="196"/>
      <c r="N50" s="196"/>
      <c r="O50" s="196"/>
      <c r="P50" s="196"/>
      <c r="Q50" s="196"/>
      <c r="S50" s="1"/>
    </row>
    <row r="51" spans="1:19" s="67" customFormat="1">
      <c r="A51" s="1"/>
      <c r="C51" s="42" t="s">
        <v>22</v>
      </c>
      <c r="D51" s="196" t="s">
        <v>40</v>
      </c>
      <c r="E51" s="196"/>
      <c r="F51" s="196"/>
      <c r="G51" s="196"/>
      <c r="H51" s="196"/>
      <c r="I51" s="196"/>
      <c r="J51" s="196"/>
      <c r="K51" s="196"/>
      <c r="L51" s="196"/>
      <c r="M51" s="196"/>
      <c r="N51" s="196"/>
      <c r="O51" s="196"/>
      <c r="P51" s="196"/>
      <c r="Q51" s="196"/>
      <c r="S51" s="1"/>
    </row>
    <row r="52" spans="1:19" s="67" customFormat="1" ht="31.5" customHeight="1">
      <c r="A52" s="1"/>
      <c r="C52" s="42" t="s">
        <v>22</v>
      </c>
      <c r="D52" s="201" t="s">
        <v>41</v>
      </c>
      <c r="E52" s="201"/>
      <c r="F52" s="201"/>
      <c r="G52" s="201"/>
      <c r="H52" s="201"/>
      <c r="I52" s="201"/>
      <c r="J52" s="201"/>
      <c r="K52" s="201"/>
      <c r="L52" s="201"/>
      <c r="M52" s="201"/>
      <c r="N52" s="201"/>
      <c r="O52" s="201"/>
      <c r="P52" s="201"/>
      <c r="Q52" s="201"/>
      <c r="S52" s="1"/>
    </row>
    <row r="53" spans="1:19" s="67" customFormat="1" ht="31.5" customHeight="1">
      <c r="A53" s="1"/>
      <c r="C53" s="42" t="s">
        <v>22</v>
      </c>
      <c r="D53" s="202" t="s">
        <v>42</v>
      </c>
      <c r="E53" s="202"/>
      <c r="F53" s="202"/>
      <c r="G53" s="202"/>
      <c r="H53" s="202"/>
      <c r="I53" s="202"/>
      <c r="J53" s="202"/>
      <c r="K53" s="202"/>
      <c r="L53" s="202"/>
      <c r="M53" s="202"/>
      <c r="N53" s="202"/>
      <c r="O53" s="202"/>
      <c r="P53" s="202"/>
      <c r="Q53" s="202"/>
      <c r="S53" s="1"/>
    </row>
    <row r="54" spans="1:19" s="67" customFormat="1" ht="15.75" customHeight="1">
      <c r="A54" s="1"/>
      <c r="C54" s="42" t="s">
        <v>22</v>
      </c>
      <c r="D54" s="202" t="s">
        <v>43</v>
      </c>
      <c r="E54" s="202"/>
      <c r="F54" s="202"/>
      <c r="G54" s="202"/>
      <c r="H54" s="202"/>
      <c r="I54" s="202"/>
      <c r="J54" s="202"/>
      <c r="K54" s="202"/>
      <c r="L54" s="202"/>
      <c r="M54" s="202"/>
      <c r="N54" s="202"/>
      <c r="O54" s="202"/>
      <c r="P54" s="202"/>
      <c r="Q54" s="202"/>
      <c r="S54" s="1"/>
    </row>
    <row r="55" spans="1:19" s="67" customFormat="1">
      <c r="A55" s="1"/>
      <c r="C55" s="42"/>
      <c r="D55" s="68"/>
      <c r="S55" s="1"/>
    </row>
    <row r="56" spans="1:19" s="67" customFormat="1">
      <c r="A56" s="1"/>
      <c r="C56" s="40" t="s">
        <v>44</v>
      </c>
      <c r="S56" s="1"/>
    </row>
    <row r="57" spans="1:19" s="67" customFormat="1">
      <c r="A57" s="1"/>
      <c r="C57" s="67" t="s">
        <v>45</v>
      </c>
      <c r="S57" s="1"/>
    </row>
    <row r="58" spans="1:19" s="67" customFormat="1" ht="30.75" customHeight="1">
      <c r="A58" s="1"/>
      <c r="C58" s="42" t="s">
        <v>22</v>
      </c>
      <c r="D58" s="196" t="s">
        <v>46</v>
      </c>
      <c r="E58" s="196"/>
      <c r="F58" s="196"/>
      <c r="G58" s="196"/>
      <c r="H58" s="196"/>
      <c r="I58" s="196"/>
      <c r="J58" s="196"/>
      <c r="K58" s="196"/>
      <c r="L58" s="196"/>
      <c r="M58" s="196"/>
      <c r="N58" s="196"/>
      <c r="O58" s="196"/>
      <c r="P58" s="196"/>
      <c r="Q58" s="196"/>
      <c r="S58" s="1"/>
    </row>
    <row r="59" spans="1:19" s="67" customFormat="1">
      <c r="A59" s="1"/>
      <c r="C59" s="42"/>
      <c r="D59" s="42" t="s">
        <v>47</v>
      </c>
      <c r="E59" s="196" t="s">
        <v>48</v>
      </c>
      <c r="F59" s="196"/>
      <c r="G59" s="196"/>
      <c r="H59" s="196"/>
      <c r="I59" s="196"/>
      <c r="J59" s="196"/>
      <c r="K59" s="196"/>
      <c r="L59" s="196"/>
      <c r="M59" s="196"/>
      <c r="N59" s="196"/>
      <c r="O59" s="196"/>
      <c r="P59" s="196"/>
      <c r="Q59" s="196"/>
      <c r="S59" s="1"/>
    </row>
    <row r="60" spans="1:19" s="67" customFormat="1" ht="32.25" customHeight="1">
      <c r="A60" s="1"/>
      <c r="C60" s="42"/>
      <c r="D60" s="42" t="s">
        <v>47</v>
      </c>
      <c r="E60" s="196" t="s">
        <v>49</v>
      </c>
      <c r="F60" s="196"/>
      <c r="G60" s="196"/>
      <c r="H60" s="196"/>
      <c r="I60" s="196"/>
      <c r="J60" s="196"/>
      <c r="K60" s="196"/>
      <c r="L60" s="196"/>
      <c r="M60" s="196"/>
      <c r="N60" s="196"/>
      <c r="O60" s="196"/>
      <c r="P60" s="196"/>
      <c r="Q60" s="196"/>
      <c r="S60" s="1"/>
    </row>
    <row r="61" spans="1:19" s="67" customFormat="1" ht="31.5" customHeight="1">
      <c r="A61" s="1"/>
      <c r="C61" s="42"/>
      <c r="D61" s="42" t="s">
        <v>47</v>
      </c>
      <c r="E61" s="196" t="s">
        <v>50</v>
      </c>
      <c r="F61" s="196"/>
      <c r="G61" s="196"/>
      <c r="H61" s="196"/>
      <c r="I61" s="196"/>
      <c r="J61" s="196"/>
      <c r="K61" s="196"/>
      <c r="L61" s="196"/>
      <c r="M61" s="196"/>
      <c r="N61" s="196"/>
      <c r="O61" s="196"/>
      <c r="P61" s="196"/>
      <c r="Q61" s="196"/>
      <c r="S61" s="1"/>
    </row>
    <row r="62" spans="1:19" s="67" customFormat="1" ht="34.5" customHeight="1">
      <c r="A62" s="1"/>
      <c r="C62" s="42"/>
      <c r="D62" s="42" t="s">
        <v>47</v>
      </c>
      <c r="E62" s="203" t="s">
        <v>13</v>
      </c>
      <c r="F62" s="203"/>
      <c r="G62" s="203"/>
      <c r="H62" s="203"/>
      <c r="I62" s="203"/>
      <c r="J62" s="203"/>
      <c r="K62" s="203"/>
      <c r="L62" s="203"/>
      <c r="M62" s="203"/>
      <c r="N62" s="203"/>
      <c r="O62" s="203"/>
      <c r="P62" s="203"/>
      <c r="Q62" s="203"/>
      <c r="S62" s="1"/>
    </row>
    <row r="63" spans="1:19" s="67" customFormat="1">
      <c r="A63" s="1"/>
      <c r="C63" s="42"/>
      <c r="D63" s="42" t="s">
        <v>47</v>
      </c>
      <c r="E63" s="196" t="s">
        <v>51</v>
      </c>
      <c r="F63" s="196"/>
      <c r="G63" s="196"/>
      <c r="H63" s="196"/>
      <c r="I63" s="196"/>
      <c r="J63" s="196"/>
      <c r="K63" s="196"/>
      <c r="L63" s="196"/>
      <c r="M63" s="196"/>
      <c r="N63" s="196"/>
      <c r="O63" s="196"/>
      <c r="P63" s="196"/>
      <c r="Q63" s="196"/>
      <c r="S63" s="1"/>
    </row>
    <row r="64" spans="1:19" s="67" customFormat="1">
      <c r="A64" s="1"/>
      <c r="C64" s="42" t="s">
        <v>22</v>
      </c>
      <c r="D64" s="197" t="s">
        <v>52</v>
      </c>
      <c r="E64" s="197"/>
      <c r="F64" s="197"/>
      <c r="G64" s="197"/>
      <c r="H64" s="197"/>
      <c r="I64" s="197"/>
      <c r="J64" s="197"/>
      <c r="K64" s="197"/>
      <c r="L64" s="197"/>
      <c r="M64" s="197"/>
      <c r="N64" s="197"/>
      <c r="O64" s="197"/>
      <c r="P64" s="197"/>
      <c r="Q64" s="197"/>
      <c r="S64" s="1"/>
    </row>
    <row r="65" spans="1:19" s="67" customFormat="1">
      <c r="A65" s="1"/>
      <c r="C65" s="42" t="s">
        <v>22</v>
      </c>
      <c r="D65" s="197" t="s">
        <v>53</v>
      </c>
      <c r="E65" s="197"/>
      <c r="F65" s="197"/>
      <c r="G65" s="197"/>
      <c r="H65" s="197"/>
      <c r="I65" s="197"/>
      <c r="J65" s="197"/>
      <c r="K65" s="197"/>
      <c r="L65" s="197"/>
      <c r="M65" s="197"/>
      <c r="N65" s="197"/>
      <c r="O65" s="197"/>
      <c r="P65" s="197"/>
      <c r="Q65" s="197"/>
      <c r="S65" s="1"/>
    </row>
    <row r="66" spans="1:19" s="67" customFormat="1">
      <c r="A66" s="1"/>
      <c r="C66" s="42" t="s">
        <v>22</v>
      </c>
      <c r="D66" s="197" t="s">
        <v>54</v>
      </c>
      <c r="E66" s="197"/>
      <c r="F66" s="197"/>
      <c r="G66" s="197"/>
      <c r="H66" s="197"/>
      <c r="I66" s="197"/>
      <c r="J66" s="197"/>
      <c r="K66" s="197"/>
      <c r="L66" s="197"/>
      <c r="M66" s="197"/>
      <c r="N66" s="197"/>
      <c r="O66" s="197"/>
      <c r="P66" s="197"/>
      <c r="Q66" s="197"/>
      <c r="S66" s="1"/>
    </row>
    <row r="67" spans="1:19" s="67" customFormat="1">
      <c r="A67" s="1"/>
      <c r="C67" s="42"/>
      <c r="S67" s="1"/>
    </row>
    <row r="68" spans="1:19" s="67" customFormat="1">
      <c r="A68" s="1"/>
      <c r="C68" s="200" t="s">
        <v>55</v>
      </c>
      <c r="D68" s="200"/>
      <c r="S68" s="1"/>
    </row>
    <row r="69" spans="1:19" s="67" customFormat="1" ht="15.75" customHeight="1">
      <c r="A69" s="1"/>
      <c r="C69" s="42" t="s">
        <v>22</v>
      </c>
      <c r="D69" s="196" t="s">
        <v>56</v>
      </c>
      <c r="E69" s="196"/>
      <c r="F69" s="196"/>
      <c r="G69" s="196"/>
      <c r="H69" s="196"/>
      <c r="I69" s="196"/>
      <c r="J69" s="196"/>
      <c r="K69" s="196"/>
      <c r="L69" s="196"/>
      <c r="M69" s="196"/>
      <c r="N69" s="196"/>
      <c r="O69" s="196"/>
      <c r="P69" s="196"/>
      <c r="Q69" s="196"/>
      <c r="S69" s="1"/>
    </row>
    <row r="70" spans="1:19" s="67" customFormat="1">
      <c r="A70" s="1"/>
      <c r="C70" s="42" t="s">
        <v>22</v>
      </c>
      <c r="D70" s="195" t="s">
        <v>57</v>
      </c>
      <c r="E70" s="195"/>
      <c r="F70" s="195"/>
      <c r="G70" s="195"/>
      <c r="H70" s="195"/>
      <c r="I70" s="195"/>
      <c r="J70" s="195"/>
      <c r="K70" s="195"/>
      <c r="L70" s="195"/>
      <c r="M70" s="195"/>
      <c r="N70" s="195"/>
      <c r="O70" s="195"/>
      <c r="P70" s="195"/>
      <c r="Q70" s="195"/>
      <c r="S70" s="1"/>
    </row>
    <row r="71" spans="1:19" s="67" customFormat="1">
      <c r="A71" s="1"/>
      <c r="C71" s="42" t="s">
        <v>22</v>
      </c>
      <c r="D71" s="196" t="s">
        <v>58</v>
      </c>
      <c r="E71" s="196"/>
      <c r="F71" s="196"/>
      <c r="G71" s="196"/>
      <c r="H71" s="196"/>
      <c r="I71" s="196"/>
      <c r="J71" s="196"/>
      <c r="K71" s="196"/>
      <c r="L71" s="196"/>
      <c r="M71" s="196"/>
      <c r="N71" s="196"/>
      <c r="O71" s="196"/>
      <c r="P71" s="196"/>
      <c r="Q71" s="196"/>
      <c r="S71" s="1"/>
    </row>
    <row r="72" spans="1:19" s="67" customFormat="1">
      <c r="A72" s="1"/>
      <c r="C72" s="42" t="s">
        <v>22</v>
      </c>
      <c r="D72" s="196" t="s">
        <v>59</v>
      </c>
      <c r="E72" s="196"/>
      <c r="F72" s="196"/>
      <c r="G72" s="196"/>
      <c r="H72" s="196"/>
      <c r="I72" s="196"/>
      <c r="J72" s="196"/>
      <c r="K72" s="196"/>
      <c r="L72" s="196"/>
      <c r="M72" s="196"/>
      <c r="N72" s="196"/>
      <c r="O72" s="196"/>
      <c r="P72" s="196"/>
      <c r="Q72" s="196"/>
      <c r="S72" s="1"/>
    </row>
    <row r="73" spans="1:19" s="67" customFormat="1">
      <c r="A73" s="1"/>
      <c r="S73" s="1"/>
    </row>
    <row r="74" spans="1:19" s="67" customFormat="1">
      <c r="A74" s="1"/>
      <c r="B74" s="1"/>
      <c r="C74" s="1"/>
      <c r="D74" s="1"/>
      <c r="E74" s="1"/>
      <c r="F74" s="1"/>
      <c r="G74" s="1"/>
      <c r="H74" s="1"/>
      <c r="I74" s="1"/>
      <c r="J74" s="1"/>
      <c r="K74" s="1"/>
      <c r="L74" s="1"/>
      <c r="M74" s="1"/>
      <c r="N74" s="1"/>
      <c r="O74" s="1"/>
      <c r="P74" s="1"/>
      <c r="Q74" s="1"/>
      <c r="R74" s="1"/>
      <c r="S74" s="1"/>
    </row>
    <row r="75" spans="1:19" s="67" customFormat="1">
      <c r="A75" s="46"/>
      <c r="S75" s="46"/>
    </row>
    <row r="76" spans="1:19" s="67" customFormat="1">
      <c r="A76" s="46"/>
      <c r="S76" s="46"/>
    </row>
    <row r="77" spans="1:19" s="67" customFormat="1">
      <c r="A77" s="46"/>
      <c r="S77" s="46"/>
    </row>
    <row r="78" spans="1:19" s="67" customFormat="1">
      <c r="A78" s="46"/>
      <c r="S78" s="46"/>
    </row>
    <row r="79" spans="1:19" s="67" customFormat="1">
      <c r="A79" s="46"/>
      <c r="S79" s="46"/>
    </row>
    <row r="80" spans="1:19" s="67" customFormat="1">
      <c r="A80" s="46"/>
      <c r="S80" s="46"/>
    </row>
    <row r="81" spans="1:19" s="67" customFormat="1">
      <c r="A81" s="46"/>
      <c r="S81" s="46"/>
    </row>
    <row r="82" spans="1:19" s="67" customFormat="1">
      <c r="A82" s="46"/>
      <c r="S82" s="46"/>
    </row>
    <row r="83" spans="1:19" s="67" customFormat="1">
      <c r="A83" s="46"/>
      <c r="S83" s="46"/>
    </row>
    <row r="84" spans="1:19" s="67" customFormat="1">
      <c r="A84" s="46"/>
      <c r="S84" s="46"/>
    </row>
    <row r="85" spans="1:19" s="67" customFormat="1">
      <c r="A85" s="46"/>
      <c r="S85" s="46"/>
    </row>
    <row r="86" spans="1:19" s="67" customFormat="1">
      <c r="A86" s="46"/>
      <c r="S86" s="46"/>
    </row>
    <row r="87" spans="1:19" s="67" customFormat="1">
      <c r="A87" s="46"/>
      <c r="S87" s="46"/>
    </row>
    <row r="88" spans="1:19" s="67" customFormat="1">
      <c r="A88" s="46"/>
      <c r="S88" s="46"/>
    </row>
    <row r="89" spans="1:19" s="67" customFormat="1">
      <c r="A89" s="46"/>
      <c r="S89" s="46"/>
    </row>
    <row r="90" spans="1:19" s="67" customFormat="1">
      <c r="A90" s="46"/>
      <c r="S90" s="46"/>
    </row>
    <row r="91" spans="1:19" s="67" customFormat="1">
      <c r="A91" s="46"/>
      <c r="S91" s="46"/>
    </row>
    <row r="92" spans="1:19" s="67" customFormat="1">
      <c r="A92" s="46"/>
      <c r="S92" s="46"/>
    </row>
    <row r="93" spans="1:19" s="67" customFormat="1">
      <c r="A93" s="46"/>
      <c r="S93" s="46"/>
    </row>
    <row r="94" spans="1:19" s="67" customFormat="1">
      <c r="A94" s="46"/>
      <c r="S94" s="46"/>
    </row>
    <row r="95" spans="1:19" s="67" customFormat="1">
      <c r="A95" s="46"/>
      <c r="S95" s="46"/>
    </row>
    <row r="96" spans="1:19" s="67" customFormat="1">
      <c r="A96" s="46"/>
      <c r="S96" s="46"/>
    </row>
    <row r="97" spans="1:19" s="67" customFormat="1">
      <c r="A97" s="46"/>
      <c r="S97" s="46"/>
    </row>
    <row r="98" spans="1:19" s="67" customFormat="1">
      <c r="A98" s="46"/>
      <c r="S98" s="46"/>
    </row>
    <row r="99" spans="1:19" s="67" customFormat="1">
      <c r="A99" s="46"/>
      <c r="S99" s="46"/>
    </row>
    <row r="100" spans="1:19" s="67" customFormat="1">
      <c r="A100" s="46"/>
      <c r="S100" s="46"/>
    </row>
    <row r="101" spans="1:19" s="67" customFormat="1">
      <c r="A101" s="46"/>
      <c r="S101" s="46"/>
    </row>
    <row r="102" spans="1:19" s="67" customFormat="1">
      <c r="A102" s="46"/>
      <c r="S102" s="46"/>
    </row>
    <row r="103" spans="1:19" s="67" customFormat="1">
      <c r="A103" s="46"/>
      <c r="S103" s="46"/>
    </row>
    <row r="104" spans="1:19" s="67" customFormat="1">
      <c r="A104" s="46"/>
      <c r="S104" s="46"/>
    </row>
    <row r="105" spans="1:19" s="67" customFormat="1">
      <c r="A105" s="46"/>
      <c r="S105" s="46"/>
    </row>
    <row r="106" spans="1:19" s="67" customFormat="1">
      <c r="A106" s="46"/>
      <c r="S106" s="46"/>
    </row>
    <row r="107" spans="1:19" s="67" customFormat="1">
      <c r="A107" s="46"/>
      <c r="S107" s="46"/>
    </row>
    <row r="108" spans="1:19" s="67" customFormat="1">
      <c r="A108" s="46"/>
      <c r="S108" s="46"/>
    </row>
    <row r="109" spans="1:19" s="67" customFormat="1">
      <c r="A109" s="46"/>
      <c r="S109" s="46"/>
    </row>
    <row r="110" spans="1:19" s="67" customFormat="1">
      <c r="A110" s="46"/>
      <c r="S110" s="46"/>
    </row>
    <row r="111" spans="1:19" s="67" customFormat="1">
      <c r="A111" s="46"/>
      <c r="S111" s="46"/>
    </row>
    <row r="112" spans="1:19" s="67" customFormat="1">
      <c r="A112" s="46"/>
      <c r="S112" s="46"/>
    </row>
    <row r="113" spans="1:19" s="67" customFormat="1">
      <c r="A113" s="46"/>
      <c r="S113" s="46"/>
    </row>
    <row r="114" spans="1:19" s="67" customFormat="1">
      <c r="A114" s="46"/>
      <c r="S114" s="46"/>
    </row>
    <row r="115" spans="1:19" s="67" customFormat="1">
      <c r="A115" s="46"/>
      <c r="S115" s="46"/>
    </row>
    <row r="116" spans="1:19" s="67" customFormat="1">
      <c r="A116" s="46"/>
      <c r="S116" s="46"/>
    </row>
    <row r="117" spans="1:19" s="67" customFormat="1">
      <c r="A117" s="46"/>
      <c r="S117" s="46"/>
    </row>
    <row r="118" spans="1:19" s="67" customFormat="1">
      <c r="A118" s="46"/>
      <c r="S118" s="46"/>
    </row>
    <row r="119" spans="1:19" s="67" customFormat="1">
      <c r="A119" s="46"/>
      <c r="S119" s="46"/>
    </row>
    <row r="120" spans="1:19" s="67" customFormat="1">
      <c r="A120" s="46"/>
      <c r="S120" s="46"/>
    </row>
    <row r="121" spans="1:19" s="67" customFormat="1">
      <c r="A121" s="46"/>
      <c r="S121" s="46"/>
    </row>
    <row r="122" spans="1:19" s="67" customFormat="1">
      <c r="A122" s="46"/>
      <c r="S122" s="46"/>
    </row>
    <row r="123" spans="1:19" s="67" customFormat="1">
      <c r="A123" s="46"/>
      <c r="S123" s="46"/>
    </row>
    <row r="124" spans="1:19" s="67" customFormat="1">
      <c r="A124" s="46"/>
      <c r="S124" s="46"/>
    </row>
    <row r="125" spans="1:19" s="67" customFormat="1">
      <c r="A125" s="46"/>
      <c r="S125" s="46"/>
    </row>
    <row r="126" spans="1:19" s="67" customFormat="1">
      <c r="A126" s="46"/>
      <c r="S126" s="46"/>
    </row>
    <row r="127" spans="1:19" s="67" customFormat="1">
      <c r="A127" s="46"/>
      <c r="S127" s="46"/>
    </row>
    <row r="128" spans="1:19" s="67" customFormat="1">
      <c r="A128" s="46"/>
      <c r="S128" s="46"/>
    </row>
    <row r="129" spans="1:19" s="67" customFormat="1">
      <c r="A129" s="46"/>
      <c r="S129" s="46"/>
    </row>
    <row r="130" spans="1:19" s="67" customFormat="1">
      <c r="A130" s="46"/>
      <c r="S130" s="46"/>
    </row>
    <row r="131" spans="1:19" s="67" customFormat="1">
      <c r="A131" s="46"/>
      <c r="S131" s="46"/>
    </row>
    <row r="132" spans="1:19" s="67" customFormat="1">
      <c r="A132" s="46"/>
      <c r="S132" s="46"/>
    </row>
    <row r="133" spans="1:19" s="67" customFormat="1">
      <c r="A133" s="46"/>
      <c r="S133" s="46"/>
    </row>
    <row r="134" spans="1:19" s="67" customFormat="1">
      <c r="A134" s="46"/>
      <c r="S134" s="46"/>
    </row>
    <row r="135" spans="1:19" s="67" customFormat="1">
      <c r="A135" s="46"/>
      <c r="S135" s="46"/>
    </row>
    <row r="136" spans="1:19" s="67" customFormat="1">
      <c r="A136" s="46"/>
      <c r="S136" s="46"/>
    </row>
    <row r="137" spans="1:19" s="67" customFormat="1">
      <c r="A137" s="46"/>
      <c r="S137" s="46"/>
    </row>
    <row r="138" spans="1:19" s="67" customFormat="1">
      <c r="A138" s="46"/>
      <c r="S138" s="46"/>
    </row>
    <row r="139" spans="1:19" s="67" customFormat="1">
      <c r="A139" s="46"/>
      <c r="S139" s="46"/>
    </row>
    <row r="140" spans="1:19" s="67" customFormat="1">
      <c r="A140" s="46"/>
      <c r="S140" s="46"/>
    </row>
    <row r="141" spans="1:19" s="67" customFormat="1">
      <c r="A141" s="46"/>
      <c r="S141" s="46"/>
    </row>
    <row r="142" spans="1:19" s="67" customFormat="1">
      <c r="A142" s="46"/>
      <c r="S142" s="46"/>
    </row>
    <row r="143" spans="1:19" s="67" customFormat="1">
      <c r="A143" s="46"/>
      <c r="S143" s="46"/>
    </row>
    <row r="144" spans="1:19" s="67" customFormat="1">
      <c r="A144" s="46"/>
      <c r="S144" s="46"/>
    </row>
    <row r="145" spans="1:19" s="67" customFormat="1">
      <c r="A145" s="46"/>
      <c r="S145" s="46"/>
    </row>
    <row r="146" spans="1:19" s="67" customFormat="1">
      <c r="A146" s="46"/>
      <c r="S146" s="46"/>
    </row>
    <row r="147" spans="1:19" s="67" customFormat="1">
      <c r="A147" s="46"/>
      <c r="S147" s="46"/>
    </row>
    <row r="148" spans="1:19" s="67" customFormat="1">
      <c r="A148" s="46"/>
      <c r="S148" s="46"/>
    </row>
    <row r="149" spans="1:19" s="67" customFormat="1">
      <c r="A149" s="46"/>
      <c r="S149" s="46"/>
    </row>
    <row r="150" spans="1:19" s="67" customFormat="1">
      <c r="A150" s="46"/>
      <c r="S150" s="46"/>
    </row>
    <row r="151" spans="1:19" s="67" customFormat="1">
      <c r="A151" s="46"/>
      <c r="S151" s="46"/>
    </row>
    <row r="152" spans="1:19" s="67" customFormat="1">
      <c r="A152" s="46"/>
      <c r="S152" s="46"/>
    </row>
    <row r="153" spans="1:19" s="67" customFormat="1">
      <c r="A153" s="46"/>
      <c r="S153" s="46"/>
    </row>
    <row r="154" spans="1:19" s="67" customFormat="1">
      <c r="A154" s="46"/>
      <c r="S154" s="46"/>
    </row>
    <row r="155" spans="1:19" s="67" customFormat="1">
      <c r="A155" s="46"/>
      <c r="S155" s="46"/>
    </row>
    <row r="156" spans="1:19" s="67" customFormat="1">
      <c r="A156" s="46"/>
      <c r="S156" s="46"/>
    </row>
    <row r="157" spans="1:19" s="67" customFormat="1">
      <c r="A157" s="46"/>
      <c r="S157" s="46"/>
    </row>
    <row r="158" spans="1:19" s="67" customFormat="1">
      <c r="A158" s="46"/>
      <c r="S158" s="46"/>
    </row>
    <row r="159" spans="1:19" s="67" customFormat="1">
      <c r="A159" s="46"/>
      <c r="S159" s="46"/>
    </row>
    <row r="160" spans="1:19" s="67" customFormat="1">
      <c r="A160" s="46"/>
      <c r="S160" s="46"/>
    </row>
    <row r="161" spans="1:19" s="67" customFormat="1">
      <c r="A161" s="46"/>
      <c r="S161" s="46"/>
    </row>
    <row r="162" spans="1:19" s="67" customFormat="1">
      <c r="A162" s="46"/>
      <c r="S162" s="46"/>
    </row>
    <row r="163" spans="1:19" s="67" customFormat="1">
      <c r="A163" s="46"/>
      <c r="S163" s="46"/>
    </row>
    <row r="164" spans="1:19" s="67" customFormat="1">
      <c r="A164" s="46"/>
      <c r="S164" s="46"/>
    </row>
    <row r="165" spans="1:19" s="67" customFormat="1">
      <c r="A165" s="46"/>
      <c r="S165" s="46"/>
    </row>
    <row r="166" spans="1:19" s="67" customFormat="1">
      <c r="A166" s="46"/>
      <c r="S166" s="46"/>
    </row>
    <row r="167" spans="1:19" s="67" customFormat="1">
      <c r="A167" s="46"/>
      <c r="S167" s="46"/>
    </row>
    <row r="168" spans="1:19" s="67" customFormat="1">
      <c r="A168" s="46"/>
      <c r="S168" s="46"/>
    </row>
    <row r="169" spans="1:19" s="67" customFormat="1">
      <c r="A169" s="46"/>
      <c r="S169" s="46"/>
    </row>
    <row r="170" spans="1:19" s="67" customFormat="1">
      <c r="A170" s="46"/>
      <c r="S170" s="46"/>
    </row>
    <row r="171" spans="1:19" s="67" customFormat="1">
      <c r="A171" s="46"/>
      <c r="S171" s="46"/>
    </row>
    <row r="172" spans="1:19" s="67" customFormat="1">
      <c r="A172" s="46"/>
      <c r="S172" s="46"/>
    </row>
    <row r="173" spans="1:19" s="67" customFormat="1">
      <c r="A173" s="46"/>
      <c r="S173" s="46"/>
    </row>
    <row r="174" spans="1:19" s="67" customFormat="1">
      <c r="A174" s="46"/>
      <c r="S174" s="46"/>
    </row>
    <row r="175" spans="1:19" s="67" customFormat="1">
      <c r="A175" s="46"/>
      <c r="S175" s="46"/>
    </row>
    <row r="176" spans="1:19" s="67" customFormat="1">
      <c r="A176" s="46"/>
      <c r="S176" s="46"/>
    </row>
    <row r="177" spans="1:19" s="67" customFormat="1">
      <c r="A177" s="46"/>
      <c r="S177" s="46"/>
    </row>
    <row r="178" spans="1:19" s="67" customFormat="1">
      <c r="A178" s="46"/>
      <c r="S178" s="46"/>
    </row>
    <row r="179" spans="1:19" s="67" customFormat="1">
      <c r="A179" s="46"/>
      <c r="S179" s="46"/>
    </row>
    <row r="180" spans="1:19" s="67" customFormat="1">
      <c r="A180" s="46"/>
      <c r="S180" s="46"/>
    </row>
    <row r="181" spans="1:19" s="67" customFormat="1">
      <c r="A181" s="46"/>
      <c r="S181" s="46"/>
    </row>
    <row r="182" spans="1:19" s="67" customFormat="1">
      <c r="A182" s="46"/>
      <c r="S182" s="46"/>
    </row>
    <row r="183" spans="1:19" s="67" customFormat="1">
      <c r="A183" s="46"/>
      <c r="S183" s="46"/>
    </row>
    <row r="184" spans="1:19" s="67" customFormat="1">
      <c r="A184" s="46"/>
      <c r="S184" s="46"/>
    </row>
    <row r="185" spans="1:19" s="67" customFormat="1">
      <c r="A185" s="46"/>
      <c r="S185" s="46"/>
    </row>
    <row r="186" spans="1:19" s="67" customFormat="1">
      <c r="A186" s="46"/>
      <c r="S186" s="46"/>
    </row>
    <row r="187" spans="1:19" s="67" customFormat="1">
      <c r="A187" s="46"/>
      <c r="S187" s="46"/>
    </row>
    <row r="188" spans="1:19" s="67" customFormat="1">
      <c r="A188" s="46"/>
      <c r="S188" s="46"/>
    </row>
    <row r="189" spans="1:19" s="67" customFormat="1">
      <c r="A189" s="46"/>
      <c r="S189" s="46"/>
    </row>
    <row r="190" spans="1:19" s="67" customFormat="1">
      <c r="A190" s="46"/>
      <c r="S190" s="46"/>
    </row>
    <row r="191" spans="1:19" s="67" customFormat="1">
      <c r="A191" s="46"/>
      <c r="S191" s="46"/>
    </row>
    <row r="192" spans="1:19" s="67" customFormat="1">
      <c r="A192" s="46"/>
      <c r="S192" s="46"/>
    </row>
    <row r="193" spans="1:19" s="67" customFormat="1">
      <c r="A193" s="46"/>
      <c r="S193" s="46"/>
    </row>
    <row r="194" spans="1:19" s="67" customFormat="1">
      <c r="A194" s="46"/>
      <c r="S194" s="46"/>
    </row>
    <row r="195" spans="1:19" s="67" customFormat="1">
      <c r="A195" s="46"/>
      <c r="S195" s="46"/>
    </row>
    <row r="196" spans="1:19" s="67" customFormat="1">
      <c r="A196" s="46"/>
      <c r="S196" s="46"/>
    </row>
    <row r="197" spans="1:19" s="67" customFormat="1">
      <c r="A197" s="46"/>
      <c r="S197" s="46"/>
    </row>
    <row r="198" spans="1:19" s="67" customFormat="1">
      <c r="A198" s="46"/>
      <c r="S198" s="46"/>
    </row>
    <row r="199" spans="1:19" s="67" customFormat="1">
      <c r="A199" s="46"/>
      <c r="S199" s="46"/>
    </row>
    <row r="200" spans="1:19" s="67" customFormat="1">
      <c r="A200" s="46"/>
      <c r="S200" s="46"/>
    </row>
    <row r="201" spans="1:19" s="67" customFormat="1">
      <c r="A201" s="46"/>
      <c r="S201" s="46"/>
    </row>
    <row r="202" spans="1:19" s="67" customFormat="1">
      <c r="A202" s="46"/>
      <c r="S202" s="46"/>
    </row>
    <row r="203" spans="1:19" s="67" customFormat="1">
      <c r="A203" s="46"/>
      <c r="S203" s="46"/>
    </row>
    <row r="204" spans="1:19" s="67" customFormat="1">
      <c r="A204" s="46"/>
      <c r="S204" s="46"/>
    </row>
    <row r="205" spans="1:19" s="67" customFormat="1">
      <c r="A205" s="46"/>
      <c r="S205" s="46"/>
    </row>
    <row r="206" spans="1:19" s="67" customFormat="1">
      <c r="A206" s="46"/>
      <c r="S206" s="46"/>
    </row>
    <row r="207" spans="1:19" s="67" customFormat="1">
      <c r="A207" s="46"/>
      <c r="S207" s="46"/>
    </row>
    <row r="208" spans="1:19" s="67" customFormat="1">
      <c r="A208" s="46"/>
      <c r="S208" s="46"/>
    </row>
    <row r="209" spans="1:19" s="67" customFormat="1">
      <c r="A209" s="46"/>
      <c r="S209" s="46"/>
    </row>
    <row r="210" spans="1:19" s="67" customFormat="1">
      <c r="A210" s="46"/>
      <c r="S210" s="46"/>
    </row>
    <row r="211" spans="1:19" s="67" customFormat="1">
      <c r="A211" s="46"/>
      <c r="S211" s="46"/>
    </row>
    <row r="212" spans="1:19" s="67" customFormat="1">
      <c r="A212" s="46"/>
      <c r="S212" s="46"/>
    </row>
    <row r="213" spans="1:19" s="67" customFormat="1">
      <c r="A213" s="46"/>
      <c r="S213" s="46"/>
    </row>
    <row r="214" spans="1:19" s="67" customFormat="1">
      <c r="A214" s="46"/>
      <c r="S214" s="46"/>
    </row>
    <row r="215" spans="1:19" s="67" customFormat="1">
      <c r="A215" s="46"/>
      <c r="S215" s="46"/>
    </row>
    <row r="216" spans="1:19" s="67" customFormat="1">
      <c r="A216" s="46"/>
      <c r="S216" s="46"/>
    </row>
    <row r="217" spans="1:19" s="67" customFormat="1">
      <c r="A217" s="46"/>
      <c r="S217" s="46"/>
    </row>
    <row r="218" spans="1:19" s="67" customFormat="1">
      <c r="A218" s="46"/>
      <c r="S218" s="46"/>
    </row>
    <row r="219" spans="1:19" s="67" customFormat="1">
      <c r="A219" s="46"/>
      <c r="S219" s="46"/>
    </row>
    <row r="220" spans="1:19" s="67" customFormat="1">
      <c r="A220" s="46"/>
      <c r="S220" s="46"/>
    </row>
    <row r="221" spans="1:19" s="67" customFormat="1">
      <c r="A221" s="46"/>
      <c r="S221" s="46"/>
    </row>
    <row r="222" spans="1:19" s="67" customFormat="1">
      <c r="A222" s="46"/>
      <c r="S222" s="46"/>
    </row>
    <row r="223" spans="1:19" s="67" customFormat="1">
      <c r="A223" s="46"/>
      <c r="S223" s="46"/>
    </row>
    <row r="224" spans="1:19" s="67" customFormat="1">
      <c r="A224" s="46"/>
      <c r="S224" s="46"/>
    </row>
    <row r="225" spans="1:19" s="67" customFormat="1">
      <c r="A225" s="46"/>
      <c r="S225" s="46"/>
    </row>
    <row r="226" spans="1:19" s="67" customFormat="1">
      <c r="A226" s="46"/>
      <c r="S226" s="46"/>
    </row>
    <row r="227" spans="1:19" s="67" customFormat="1">
      <c r="A227" s="46"/>
      <c r="S227" s="46"/>
    </row>
    <row r="228" spans="1:19" s="67" customFormat="1">
      <c r="A228" s="46"/>
      <c r="S228" s="46"/>
    </row>
    <row r="229" spans="1:19" s="67" customFormat="1">
      <c r="A229" s="46"/>
      <c r="S229" s="46"/>
    </row>
    <row r="230" spans="1:19" s="67" customFormat="1">
      <c r="A230" s="46"/>
      <c r="S230" s="46"/>
    </row>
    <row r="231" spans="1:19" s="67" customFormat="1">
      <c r="A231" s="46"/>
      <c r="S231" s="46"/>
    </row>
    <row r="232" spans="1:19" s="67" customFormat="1">
      <c r="A232" s="46"/>
      <c r="S232" s="46"/>
    </row>
    <row r="233" spans="1:19" s="67" customFormat="1">
      <c r="A233" s="46"/>
      <c r="S233" s="46"/>
    </row>
    <row r="234" spans="1:19" s="67" customFormat="1">
      <c r="A234" s="46"/>
      <c r="S234" s="46"/>
    </row>
    <row r="235" spans="1:19" s="67" customFormat="1">
      <c r="A235" s="46"/>
      <c r="S235" s="46"/>
    </row>
    <row r="236" spans="1:19" s="67" customFormat="1">
      <c r="A236" s="46"/>
      <c r="S236" s="46"/>
    </row>
    <row r="237" spans="1:19" s="67" customFormat="1">
      <c r="A237" s="46"/>
      <c r="S237" s="46"/>
    </row>
    <row r="238" spans="1:19" s="67" customFormat="1">
      <c r="A238" s="46"/>
      <c r="S238" s="46"/>
    </row>
    <row r="239" spans="1:19" s="67" customFormat="1">
      <c r="A239" s="46"/>
      <c r="S239" s="46"/>
    </row>
    <row r="240" spans="1:19" s="67" customFormat="1">
      <c r="A240" s="46"/>
      <c r="S240" s="46"/>
    </row>
    <row r="241" spans="1:19" s="67" customFormat="1">
      <c r="A241" s="46"/>
      <c r="S241" s="46"/>
    </row>
    <row r="242" spans="1:19" s="67" customFormat="1">
      <c r="A242" s="46"/>
      <c r="S242" s="46"/>
    </row>
    <row r="243" spans="1:19" s="67" customFormat="1">
      <c r="A243" s="46"/>
      <c r="S243" s="46"/>
    </row>
    <row r="244" spans="1:19" s="67" customFormat="1">
      <c r="A244" s="46"/>
      <c r="S244" s="46"/>
    </row>
    <row r="245" spans="1:19" s="67" customFormat="1">
      <c r="A245" s="46"/>
      <c r="S245" s="46"/>
    </row>
    <row r="246" spans="1:19" s="67" customFormat="1">
      <c r="A246" s="46"/>
      <c r="S246" s="46"/>
    </row>
    <row r="247" spans="1:19" s="67" customFormat="1">
      <c r="A247" s="46"/>
      <c r="S247" s="46"/>
    </row>
    <row r="248" spans="1:19" s="67" customFormat="1">
      <c r="A248" s="46"/>
      <c r="S248" s="46"/>
    </row>
    <row r="249" spans="1:19" s="67" customFormat="1">
      <c r="A249" s="46"/>
      <c r="S249" s="46"/>
    </row>
    <row r="250" spans="1:19" s="67" customFormat="1">
      <c r="A250" s="46"/>
      <c r="S250" s="46"/>
    </row>
    <row r="251" spans="1:19" s="67" customFormat="1">
      <c r="A251" s="46"/>
      <c r="S251" s="46"/>
    </row>
    <row r="252" spans="1:19" s="67" customFormat="1">
      <c r="A252" s="46"/>
      <c r="S252" s="46"/>
    </row>
    <row r="253" spans="1:19" s="67" customFormat="1">
      <c r="A253" s="46"/>
      <c r="S253" s="46"/>
    </row>
    <row r="254" spans="1:19" s="67" customFormat="1">
      <c r="A254" s="46"/>
      <c r="S254" s="46"/>
    </row>
    <row r="255" spans="1:19" s="67" customFormat="1">
      <c r="A255" s="46"/>
      <c r="S255" s="46"/>
    </row>
    <row r="256" spans="1:19" s="67" customFormat="1">
      <c r="A256" s="46"/>
      <c r="S256" s="46"/>
    </row>
    <row r="257" spans="1:19" s="67" customFormat="1">
      <c r="A257" s="46"/>
      <c r="S257" s="46"/>
    </row>
    <row r="258" spans="1:19" s="67" customFormat="1">
      <c r="A258" s="46"/>
      <c r="S258" s="46"/>
    </row>
    <row r="259" spans="1:19" s="67" customFormat="1">
      <c r="A259" s="46"/>
      <c r="S259" s="46"/>
    </row>
    <row r="260" spans="1:19" s="67" customFormat="1">
      <c r="A260" s="46"/>
      <c r="S260" s="46"/>
    </row>
    <row r="261" spans="1:19" s="67" customFormat="1">
      <c r="A261" s="46"/>
      <c r="S261" s="46"/>
    </row>
    <row r="262" spans="1:19" s="67" customFormat="1">
      <c r="A262" s="46"/>
      <c r="S262" s="46"/>
    </row>
    <row r="263" spans="1:19" s="67" customFormat="1">
      <c r="A263" s="46"/>
      <c r="S263" s="46"/>
    </row>
    <row r="264" spans="1:19" s="67" customFormat="1">
      <c r="A264" s="46"/>
      <c r="S264" s="46"/>
    </row>
    <row r="265" spans="1:19" s="67" customFormat="1">
      <c r="A265" s="46"/>
      <c r="S265" s="46"/>
    </row>
    <row r="266" spans="1:19" s="67" customFormat="1">
      <c r="A266" s="46"/>
      <c r="S266" s="46"/>
    </row>
    <row r="267" spans="1:19" s="67" customFormat="1">
      <c r="A267" s="46"/>
      <c r="S267" s="46"/>
    </row>
    <row r="268" spans="1:19" s="67" customFormat="1">
      <c r="A268" s="46"/>
      <c r="S268" s="46"/>
    </row>
    <row r="269" spans="1:19" s="67" customFormat="1">
      <c r="A269" s="46"/>
      <c r="S269" s="46"/>
    </row>
    <row r="270" spans="1:19" s="67" customFormat="1">
      <c r="A270" s="46"/>
      <c r="S270" s="46"/>
    </row>
    <row r="271" spans="1:19" s="67" customFormat="1">
      <c r="A271" s="46"/>
      <c r="S271" s="46"/>
    </row>
    <row r="272" spans="1:19" s="67" customFormat="1">
      <c r="A272" s="46"/>
      <c r="S272" s="46"/>
    </row>
    <row r="273" spans="1:19" s="67" customFormat="1">
      <c r="A273" s="46"/>
      <c r="S273" s="46"/>
    </row>
    <row r="274" spans="1:19" s="67" customFormat="1">
      <c r="A274" s="46"/>
      <c r="S274" s="46"/>
    </row>
    <row r="275" spans="1:19" s="67" customFormat="1">
      <c r="A275" s="46"/>
      <c r="S275" s="46"/>
    </row>
    <row r="276" spans="1:19" s="67" customFormat="1">
      <c r="A276" s="46"/>
      <c r="S276" s="46"/>
    </row>
    <row r="277" spans="1:19" s="67" customFormat="1">
      <c r="A277" s="46"/>
      <c r="S277" s="46"/>
    </row>
    <row r="278" spans="1:19" s="67" customFormat="1">
      <c r="A278" s="46"/>
      <c r="S278" s="46"/>
    </row>
    <row r="279" spans="1:19" s="67" customFormat="1">
      <c r="A279" s="46"/>
      <c r="S279" s="46"/>
    </row>
    <row r="280" spans="1:19" s="67" customFormat="1">
      <c r="A280" s="46"/>
      <c r="S280" s="46"/>
    </row>
    <row r="281" spans="1:19" s="67" customFormat="1">
      <c r="A281" s="46"/>
      <c r="S281" s="46"/>
    </row>
    <row r="282" spans="1:19" s="67" customFormat="1">
      <c r="A282" s="46"/>
      <c r="S282" s="46"/>
    </row>
    <row r="283" spans="1:19" s="67" customFormat="1">
      <c r="A283" s="46"/>
      <c r="S283" s="46"/>
    </row>
    <row r="284" spans="1:19" s="67" customFormat="1">
      <c r="A284" s="46"/>
      <c r="S284" s="46"/>
    </row>
    <row r="285" spans="1:19" s="67" customFormat="1">
      <c r="A285" s="46"/>
      <c r="S285" s="46"/>
    </row>
    <row r="286" spans="1:19" s="67" customFormat="1">
      <c r="A286" s="46"/>
      <c r="S286" s="46"/>
    </row>
    <row r="287" spans="1:19" s="67" customFormat="1">
      <c r="A287" s="46"/>
      <c r="S287" s="46"/>
    </row>
    <row r="288" spans="1:19" s="67" customFormat="1">
      <c r="A288" s="46"/>
      <c r="S288" s="46"/>
    </row>
    <row r="289" spans="1:19" s="67" customFormat="1">
      <c r="A289" s="46"/>
      <c r="S289" s="46"/>
    </row>
    <row r="290" spans="1:19" s="67" customFormat="1">
      <c r="A290" s="46"/>
      <c r="S290" s="46"/>
    </row>
    <row r="291" spans="1:19" s="67" customFormat="1">
      <c r="A291" s="46"/>
      <c r="S291" s="46"/>
    </row>
    <row r="292" spans="1:19" s="67" customFormat="1">
      <c r="A292" s="46"/>
      <c r="S292" s="46"/>
    </row>
    <row r="293" spans="1:19" s="67" customFormat="1">
      <c r="A293" s="46"/>
      <c r="S293" s="46"/>
    </row>
    <row r="294" spans="1:19" s="67" customFormat="1">
      <c r="A294" s="46"/>
      <c r="S294" s="46"/>
    </row>
    <row r="295" spans="1:19" s="67" customFormat="1">
      <c r="A295" s="46"/>
      <c r="S295" s="46"/>
    </row>
    <row r="296" spans="1:19" s="67" customFormat="1">
      <c r="A296" s="46"/>
      <c r="S296" s="46"/>
    </row>
  </sheetData>
  <sheetProtection selectLockedCells="1" selectUnlockedCells="1"/>
  <mergeCells count="45">
    <mergeCell ref="B2:R2"/>
    <mergeCell ref="B3:R3"/>
    <mergeCell ref="C6:Q6"/>
    <mergeCell ref="C7:Q7"/>
    <mergeCell ref="C10:Q10"/>
    <mergeCell ref="C18:Q18"/>
    <mergeCell ref="C22:Q22"/>
    <mergeCell ref="E59:Q59"/>
    <mergeCell ref="E60:Q60"/>
    <mergeCell ref="E45:Q45"/>
    <mergeCell ref="D58:Q58"/>
    <mergeCell ref="D48:Q48"/>
    <mergeCell ref="D49:Q49"/>
    <mergeCell ref="F38:Q38"/>
    <mergeCell ref="F39:Q39"/>
    <mergeCell ref="F40:Q40"/>
    <mergeCell ref="F42:Q42"/>
    <mergeCell ref="F43:Q43"/>
    <mergeCell ref="F32:Q32"/>
    <mergeCell ref="F33:Q33"/>
    <mergeCell ref="F34:Q34"/>
    <mergeCell ref="D72:Q72"/>
    <mergeCell ref="C68:D68"/>
    <mergeCell ref="D50:Q50"/>
    <mergeCell ref="D51:Q51"/>
    <mergeCell ref="D52:Q52"/>
    <mergeCell ref="D54:Q54"/>
    <mergeCell ref="D53:Q53"/>
    <mergeCell ref="D69:Q69"/>
    <mergeCell ref="E61:Q61"/>
    <mergeCell ref="E62:Q62"/>
    <mergeCell ref="E63:Q63"/>
    <mergeCell ref="D64:Q64"/>
    <mergeCell ref="D65:Q65"/>
    <mergeCell ref="D66:Q66"/>
    <mergeCell ref="D20:Q20"/>
    <mergeCell ref="D21:Q21"/>
    <mergeCell ref="D19:Q19"/>
    <mergeCell ref="D70:Q70"/>
    <mergeCell ref="D71:Q71"/>
    <mergeCell ref="F36:Q36"/>
    <mergeCell ref="F37:Q37"/>
    <mergeCell ref="C25:Q25"/>
    <mergeCell ref="C29:Q29"/>
    <mergeCell ref="C26:Q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06FE3"/>
  </sheetPr>
  <dimension ref="B1:U46"/>
  <sheetViews>
    <sheetView showGridLines="0" tabSelected="1" zoomScale="85" zoomScaleNormal="85" workbookViewId="0">
      <selection activeCell="K43" sqref="K43"/>
    </sheetView>
  </sheetViews>
  <sheetFormatPr defaultRowHeight="15"/>
  <cols>
    <col min="1" max="1" width="2.42578125" customWidth="1"/>
    <col min="2" max="2" width="6.5703125" customWidth="1"/>
    <col min="3" max="3" width="37.85546875" customWidth="1"/>
    <col min="4" max="4" width="3.140625" customWidth="1"/>
    <col min="5" max="5" width="15.7109375" customWidth="1"/>
    <col min="6" max="6" width="8.5703125" customWidth="1"/>
    <col min="7" max="7" width="15.7109375" customWidth="1"/>
    <col min="8" max="10" width="3" customWidth="1"/>
    <col min="11" max="11" width="15" customWidth="1"/>
    <col min="12" max="12" width="3" customWidth="1"/>
    <col min="13" max="13" width="18.5703125" customWidth="1"/>
    <col min="14" max="14" width="6.5703125" customWidth="1"/>
  </cols>
  <sheetData>
    <row r="1" spans="2:21" ht="7.5" customHeight="1"/>
    <row r="2" spans="2:21" ht="25.5" customHeight="1">
      <c r="B2" s="1"/>
      <c r="C2" s="216" t="s">
        <v>60</v>
      </c>
      <c r="D2" s="216"/>
      <c r="E2" s="216"/>
      <c r="F2" s="216"/>
      <c r="G2" s="216"/>
      <c r="H2" s="216"/>
      <c r="I2" s="216"/>
      <c r="J2" s="216"/>
      <c r="K2" s="216"/>
      <c r="L2" s="216"/>
      <c r="M2" s="216"/>
      <c r="N2" s="3"/>
    </row>
    <row r="3" spans="2:21" ht="15.75" customHeight="1">
      <c r="B3" s="1"/>
      <c r="C3" s="217" t="s">
        <v>61</v>
      </c>
      <c r="D3" s="217"/>
      <c r="E3" s="217"/>
      <c r="F3" s="217"/>
      <c r="G3" s="217"/>
      <c r="H3" s="217"/>
      <c r="I3" s="217"/>
      <c r="J3" s="217"/>
      <c r="K3" s="217"/>
      <c r="L3" s="217"/>
      <c r="M3" s="217"/>
      <c r="N3" s="3"/>
    </row>
    <row r="4" spans="2:21" ht="15.75" customHeight="1" thickBot="1">
      <c r="B4" s="1"/>
      <c r="C4" s="5"/>
      <c r="D4" s="5"/>
      <c r="E4" s="5"/>
      <c r="F4" s="5"/>
      <c r="G4" s="5"/>
      <c r="H4" s="5"/>
      <c r="I4" s="5"/>
      <c r="J4" s="5"/>
      <c r="K4" s="5"/>
      <c r="L4" s="5"/>
      <c r="M4" s="116" t="s">
        <v>133</v>
      </c>
      <c r="N4" s="3"/>
    </row>
    <row r="5" spans="2:21" ht="17.25" thickTop="1" thickBot="1">
      <c r="B5" s="1"/>
      <c r="C5" s="35" t="s">
        <v>62</v>
      </c>
      <c r="D5" s="4"/>
      <c r="E5" s="218"/>
      <c r="F5" s="219"/>
      <c r="G5" s="219"/>
      <c r="H5" s="219"/>
      <c r="I5" s="219"/>
      <c r="J5" s="219"/>
      <c r="K5" s="220"/>
      <c r="L5" s="1"/>
      <c r="M5" s="231" t="s">
        <v>203</v>
      </c>
      <c r="N5" s="3"/>
    </row>
    <row r="6" spans="2:21" ht="17.25" thickTop="1" thickBot="1">
      <c r="B6" s="1"/>
      <c r="C6" s="35" t="s">
        <v>63</v>
      </c>
      <c r="D6" s="4"/>
      <c r="E6" s="218"/>
      <c r="F6" s="219"/>
      <c r="G6" s="219"/>
      <c r="H6" s="219"/>
      <c r="I6" s="219"/>
      <c r="J6" s="219"/>
      <c r="K6" s="220"/>
      <c r="L6" s="1"/>
      <c r="M6" s="232"/>
      <c r="N6" s="3"/>
    </row>
    <row r="7" spans="2:21" ht="16.5" thickTop="1" thickBot="1">
      <c r="B7" s="1"/>
      <c r="C7" s="35"/>
      <c r="D7" s="3"/>
      <c r="E7" s="35"/>
      <c r="F7" s="35"/>
      <c r="G7" s="35"/>
      <c r="H7" s="35"/>
      <c r="I7" s="35"/>
      <c r="J7" s="35"/>
      <c r="K7" s="35"/>
      <c r="L7" s="35"/>
      <c r="M7" s="35"/>
      <c r="N7" s="3"/>
    </row>
    <row r="8" spans="2:21" ht="16.5" thickTop="1" thickBot="1">
      <c r="B8" s="1"/>
      <c r="C8" s="35" t="s">
        <v>64</v>
      </c>
      <c r="D8" s="3"/>
      <c r="E8" s="218"/>
      <c r="F8" s="219"/>
      <c r="G8" s="219"/>
      <c r="H8" s="219"/>
      <c r="I8" s="219"/>
      <c r="J8" s="219"/>
      <c r="K8" s="220"/>
      <c r="L8" s="5"/>
      <c r="M8" s="6"/>
      <c r="N8" s="3"/>
    </row>
    <row r="9" spans="2:21" ht="16.5" thickTop="1" thickBot="1">
      <c r="B9" s="1"/>
      <c r="C9" s="35" t="s">
        <v>65</v>
      </c>
      <c r="D9" s="3"/>
      <c r="E9" s="218"/>
      <c r="F9" s="219"/>
      <c r="G9" s="219"/>
      <c r="H9" s="219"/>
      <c r="I9" s="219"/>
      <c r="J9" s="219"/>
      <c r="K9" s="220"/>
      <c r="L9" s="5"/>
      <c r="M9" s="6"/>
      <c r="N9" s="3"/>
    </row>
    <row r="10" spans="2:21" ht="16.5" thickTop="1" thickBot="1">
      <c r="B10" s="1"/>
      <c r="C10" s="35"/>
      <c r="D10" s="3"/>
      <c r="E10" s="35"/>
      <c r="F10" s="35"/>
      <c r="G10" s="35"/>
      <c r="H10" s="35"/>
      <c r="I10" s="35"/>
      <c r="J10" s="35"/>
      <c r="K10" s="35"/>
      <c r="L10" s="35"/>
      <c r="M10" s="35"/>
      <c r="N10" s="3"/>
    </row>
    <row r="11" spans="2:21" ht="16.5" thickTop="1" thickBot="1">
      <c r="B11" s="1"/>
      <c r="C11" s="35" t="s">
        <v>66</v>
      </c>
      <c r="D11" s="3"/>
      <c r="E11" s="218"/>
      <c r="F11" s="219"/>
      <c r="G11" s="219"/>
      <c r="H11" s="219"/>
      <c r="I11" s="219"/>
      <c r="J11" s="219"/>
      <c r="K11" s="220"/>
      <c r="L11" s="1"/>
      <c r="M11" s="6"/>
      <c r="N11" s="3"/>
    </row>
    <row r="12" spans="2:21" ht="16.5" thickTop="1" thickBot="1">
      <c r="B12" s="1"/>
      <c r="C12" s="35" t="s">
        <v>67</v>
      </c>
      <c r="D12" s="3"/>
      <c r="E12" s="218"/>
      <c r="F12" s="219"/>
      <c r="G12" s="219"/>
      <c r="H12" s="219"/>
      <c r="I12" s="219"/>
      <c r="J12" s="219"/>
      <c r="K12" s="220"/>
      <c r="L12" s="1"/>
      <c r="M12" s="1"/>
      <c r="N12" s="1"/>
    </row>
    <row r="13" spans="2:21" ht="15.75" thickTop="1">
      <c r="B13" s="1"/>
      <c r="C13" s="1"/>
      <c r="D13" s="1"/>
      <c r="E13" s="1"/>
      <c r="F13" s="1"/>
      <c r="G13" s="1"/>
      <c r="H13" s="1"/>
      <c r="I13" s="1"/>
      <c r="J13" s="1"/>
      <c r="K13" s="1"/>
      <c r="L13" s="1"/>
      <c r="M13" s="1"/>
      <c r="N13" s="1"/>
      <c r="U13" s="7"/>
    </row>
    <row r="14" spans="2:21">
      <c r="B14" s="8"/>
      <c r="C14" s="9"/>
      <c r="D14" s="9"/>
      <c r="E14" s="9"/>
      <c r="F14" s="9"/>
      <c r="G14" s="9"/>
      <c r="H14" s="9"/>
      <c r="I14" s="9"/>
      <c r="J14" s="9"/>
      <c r="K14" s="9"/>
      <c r="L14" s="8"/>
      <c r="M14" s="9"/>
      <c r="N14" s="9"/>
      <c r="T14" s="71"/>
      <c r="U14" s="7"/>
    </row>
    <row r="15" spans="2:21" ht="41.25" customHeight="1" thickBot="1">
      <c r="B15" s="1"/>
      <c r="C15" s="242" t="s">
        <v>68</v>
      </c>
      <c r="D15" s="242"/>
      <c r="E15" s="242"/>
      <c r="F15" s="242"/>
      <c r="G15" s="242"/>
      <c r="H15" s="242"/>
      <c r="I15" s="242"/>
      <c r="J15" s="242"/>
      <c r="K15" s="242"/>
      <c r="L15" s="242"/>
      <c r="M15" s="242"/>
      <c r="N15" s="1"/>
      <c r="T15" s="71"/>
      <c r="U15" s="7"/>
    </row>
    <row r="16" spans="2:21" ht="15.75" thickTop="1">
      <c r="B16" s="1"/>
      <c r="C16" s="55" t="s">
        <v>205</v>
      </c>
      <c r="D16" s="56"/>
      <c r="E16" s="56"/>
      <c r="F16" s="56"/>
      <c r="G16" s="56"/>
      <c r="H16" s="56"/>
      <c r="I16" s="56"/>
      <c r="J16" s="56"/>
      <c r="K16" s="56"/>
      <c r="L16" s="56"/>
      <c r="M16" s="57"/>
      <c r="N16" s="1"/>
      <c r="U16" s="7"/>
    </row>
    <row r="17" spans="2:21" ht="75.75" thickBot="1">
      <c r="B17" s="1"/>
      <c r="C17" s="186" t="s">
        <v>204</v>
      </c>
      <c r="E17" s="113" t="s">
        <v>137</v>
      </c>
      <c r="G17" s="113" t="s">
        <v>137</v>
      </c>
      <c r="K17" s="113" t="s">
        <v>199</v>
      </c>
      <c r="L17" s="113"/>
      <c r="M17" s="114"/>
      <c r="N17" s="1"/>
      <c r="U17" s="7"/>
    </row>
    <row r="18" spans="2:21" ht="48.75" thickTop="1" thickBot="1">
      <c r="B18" s="1"/>
      <c r="C18" s="123" t="s">
        <v>136</v>
      </c>
      <c r="E18" s="122"/>
      <c r="G18" s="122"/>
      <c r="K18" s="166">
        <f>E18*0.8</f>
        <v>0</v>
      </c>
      <c r="L18" s="160"/>
      <c r="M18" s="161"/>
      <c r="N18" s="1"/>
      <c r="U18" s="7"/>
    </row>
    <row r="19" spans="2:21" ht="27.75" customHeight="1" thickTop="1" thickBot="1">
      <c r="B19" s="1"/>
      <c r="C19" s="59"/>
      <c r="E19" s="165" t="s">
        <v>215</v>
      </c>
      <c r="G19" s="165" t="s">
        <v>216</v>
      </c>
      <c r="J19" s="215" t="s">
        <v>195</v>
      </c>
      <c r="K19" s="215"/>
      <c r="L19" s="215"/>
      <c r="M19" s="72"/>
      <c r="N19" s="1"/>
      <c r="U19" s="7"/>
    </row>
    <row r="20" spans="2:21" ht="28.5" customHeight="1" thickTop="1" thickBot="1">
      <c r="B20" s="1"/>
      <c r="C20" s="189" t="s">
        <v>201</v>
      </c>
      <c r="D20" s="187"/>
      <c r="E20" s="176" t="s">
        <v>206</v>
      </c>
      <c r="F20" s="177"/>
      <c r="G20" s="178"/>
      <c r="H20" s="177"/>
      <c r="I20" s="177"/>
      <c r="J20" s="182"/>
      <c r="K20" s="182"/>
      <c r="L20" s="182"/>
      <c r="M20" s="183"/>
      <c r="N20" s="1"/>
      <c r="U20" s="7"/>
    </row>
    <row r="21" spans="2:21" ht="28.5" customHeight="1" thickTop="1" thickBot="1">
      <c r="B21" s="1"/>
      <c r="C21" s="188" t="s">
        <v>202</v>
      </c>
      <c r="D21" s="187"/>
      <c r="E21" s="179" t="s">
        <v>207</v>
      </c>
      <c r="F21" s="180"/>
      <c r="G21" s="181"/>
      <c r="H21" s="180"/>
      <c r="I21" s="180"/>
      <c r="J21" s="184"/>
      <c r="K21" s="184"/>
      <c r="L21" s="184"/>
      <c r="M21" s="185"/>
      <c r="N21" s="1"/>
      <c r="U21" s="7"/>
    </row>
    <row r="22" spans="2:21" ht="28.5" customHeight="1" thickTop="1" thickBot="1">
      <c r="B22" s="1"/>
      <c r="C22" s="175"/>
      <c r="D22" s="187"/>
      <c r="E22" s="209" t="s">
        <v>208</v>
      </c>
      <c r="F22" s="210"/>
      <c r="G22" s="211"/>
      <c r="H22" s="212"/>
      <c r="I22" s="213"/>
      <c r="J22" s="213"/>
      <c r="K22" s="213"/>
      <c r="L22" s="213"/>
      <c r="M22" s="214"/>
      <c r="N22" s="1"/>
      <c r="U22" s="7"/>
    </row>
    <row r="23" spans="2:21" ht="15.75" thickTop="1">
      <c r="B23" s="1"/>
      <c r="C23" s="58"/>
      <c r="E23" s="36"/>
      <c r="G23" s="36"/>
      <c r="K23" s="37"/>
      <c r="M23" s="60"/>
      <c r="N23" s="1"/>
      <c r="U23" s="7"/>
    </row>
    <row r="24" spans="2:21" ht="14.45" customHeight="1">
      <c r="B24" s="1"/>
      <c r="C24" s="239" t="s">
        <v>69</v>
      </c>
      <c r="D24" s="240"/>
      <c r="E24" s="240"/>
      <c r="F24" s="240"/>
      <c r="G24" s="240"/>
      <c r="H24" s="240"/>
      <c r="I24" s="240"/>
      <c r="J24" s="240"/>
      <c r="K24" s="240"/>
      <c r="L24" s="240"/>
      <c r="M24" s="241"/>
      <c r="N24" s="1"/>
      <c r="U24" s="7"/>
    </row>
    <row r="25" spans="2:21">
      <c r="B25" s="1"/>
      <c r="C25" s="239"/>
      <c r="D25" s="240"/>
      <c r="E25" s="240"/>
      <c r="F25" s="240"/>
      <c r="G25" s="240"/>
      <c r="H25" s="240"/>
      <c r="I25" s="240"/>
      <c r="J25" s="240"/>
      <c r="K25" s="240"/>
      <c r="L25" s="240"/>
      <c r="M25" s="241"/>
      <c r="N25" s="1"/>
      <c r="U25" s="7"/>
    </row>
    <row r="26" spans="2:21" ht="15.75" thickBot="1">
      <c r="B26" s="1"/>
      <c r="C26" s="61"/>
      <c r="D26" s="62"/>
      <c r="E26" s="63"/>
      <c r="F26" s="62"/>
      <c r="G26" s="63"/>
      <c r="H26" s="62"/>
      <c r="I26" s="62"/>
      <c r="J26" s="62"/>
      <c r="K26" s="64"/>
      <c r="L26" s="62"/>
      <c r="M26" s="65"/>
      <c r="N26" s="1"/>
      <c r="U26" s="7"/>
    </row>
    <row r="27" spans="2:21" ht="16.5" thickTop="1" thickBot="1">
      <c r="B27" s="1"/>
      <c r="C27" s="27"/>
      <c r="E27" s="36"/>
      <c r="G27" s="36"/>
      <c r="K27" s="37"/>
      <c r="M27" s="30"/>
      <c r="N27" s="1"/>
      <c r="U27" s="7"/>
    </row>
    <row r="28" spans="2:21" ht="16.5" thickTop="1" thickBot="1">
      <c r="B28" s="1"/>
      <c r="C28" s="66" t="s">
        <v>70</v>
      </c>
      <c r="D28" s="56"/>
      <c r="E28" s="56"/>
      <c r="F28" s="73"/>
      <c r="G28" s="56"/>
      <c r="H28" s="56"/>
      <c r="I28" s="56"/>
      <c r="J28" s="56"/>
      <c r="K28" s="56"/>
      <c r="L28" s="73"/>
      <c r="M28" s="57"/>
      <c r="N28" s="1"/>
      <c r="U28" s="7"/>
    </row>
    <row r="29" spans="2:21" ht="60" customHeight="1" thickTop="1" thickBot="1">
      <c r="B29" s="1"/>
      <c r="C29" s="236" t="s">
        <v>184</v>
      </c>
      <c r="D29" s="207"/>
      <c r="E29" s="235" t="s">
        <v>186</v>
      </c>
      <c r="F29" s="235"/>
      <c r="G29" s="235"/>
      <c r="H29" s="207" t="s">
        <v>209</v>
      </c>
      <c r="I29" s="207"/>
      <c r="J29" s="207"/>
      <c r="K29" s="207"/>
      <c r="L29" s="207"/>
      <c r="M29" s="208"/>
      <c r="N29" s="1"/>
    </row>
    <row r="30" spans="2:21" ht="16.5" customHeight="1" thickTop="1" thickBot="1">
      <c r="B30" s="1"/>
      <c r="C30" s="190" t="s">
        <v>71</v>
      </c>
      <c r="D30" s="29"/>
      <c r="E30" s="227" t="s">
        <v>187</v>
      </c>
      <c r="F30" s="228"/>
      <c r="G30" s="229"/>
      <c r="H30" s="159"/>
      <c r="I30" s="28"/>
      <c r="J30" s="233" t="s">
        <v>193</v>
      </c>
      <c r="K30" s="233"/>
      <c r="L30" s="233"/>
      <c r="M30" s="234"/>
      <c r="N30" s="1"/>
    </row>
    <row r="31" spans="2:21" ht="16.5" customHeight="1" thickTop="1" thickBot="1">
      <c r="B31" s="1"/>
      <c r="C31" s="190" t="s">
        <v>72</v>
      </c>
      <c r="D31" s="29"/>
      <c r="E31" s="227" t="s">
        <v>188</v>
      </c>
      <c r="F31" s="228"/>
      <c r="G31" s="229"/>
      <c r="I31" s="28"/>
      <c r="J31" s="233"/>
      <c r="K31" s="233"/>
      <c r="L31" s="233"/>
      <c r="M31" s="234"/>
      <c r="N31" s="1"/>
    </row>
    <row r="32" spans="2:21" ht="16.5" customHeight="1" thickTop="1" thickBot="1">
      <c r="B32" s="1"/>
      <c r="C32" s="190" t="s">
        <v>73</v>
      </c>
      <c r="D32" s="29"/>
      <c r="E32" s="227" t="s">
        <v>189</v>
      </c>
      <c r="F32" s="228"/>
      <c r="G32" s="229"/>
      <c r="I32" s="28"/>
      <c r="J32" s="233"/>
      <c r="K32" s="233"/>
      <c r="L32" s="233"/>
      <c r="M32" s="234"/>
      <c r="N32" s="1"/>
    </row>
    <row r="33" spans="2:19" ht="16.5" customHeight="1" thickTop="1" thickBot="1">
      <c r="B33" s="1"/>
      <c r="C33" s="190" t="s">
        <v>74</v>
      </c>
      <c r="D33" s="29"/>
      <c r="E33" s="227" t="s">
        <v>190</v>
      </c>
      <c r="F33" s="228"/>
      <c r="G33" s="229"/>
      <c r="I33" s="28"/>
      <c r="J33" s="233"/>
      <c r="K33" s="233"/>
      <c r="L33" s="233"/>
      <c r="M33" s="234"/>
      <c r="N33" s="1"/>
    </row>
    <row r="34" spans="2:19" ht="16.5" thickTop="1" thickBot="1">
      <c r="B34" s="1"/>
      <c r="C34" s="190" t="s">
        <v>75</v>
      </c>
      <c r="D34" s="29"/>
      <c r="E34" s="227" t="s">
        <v>185</v>
      </c>
      <c r="F34" s="228"/>
      <c r="G34" s="229"/>
      <c r="I34" s="28"/>
      <c r="J34" s="237" t="s">
        <v>194</v>
      </c>
      <c r="K34" s="237"/>
      <c r="L34" s="237"/>
      <c r="M34" s="238"/>
      <c r="N34" s="1"/>
    </row>
    <row r="35" spans="2:19" ht="16.5" thickTop="1" thickBot="1">
      <c r="B35" s="1"/>
      <c r="C35" s="190" t="s">
        <v>76</v>
      </c>
      <c r="D35" s="29"/>
      <c r="E35" s="227" t="s">
        <v>191</v>
      </c>
      <c r="F35" s="228"/>
      <c r="G35" s="229"/>
      <c r="I35" s="28"/>
      <c r="L35" s="119"/>
      <c r="M35" s="124"/>
      <c r="N35" s="1"/>
    </row>
    <row r="36" spans="2:19" ht="35.25" customHeight="1" thickTop="1">
      <c r="B36" s="1"/>
      <c r="C36" s="191" t="s">
        <v>192</v>
      </c>
      <c r="D36" s="29"/>
      <c r="E36" s="230">
        <f>F36*1</f>
        <v>0</v>
      </c>
      <c r="F36" s="230" t="b">
        <v>0</v>
      </c>
      <c r="G36" s="230"/>
      <c r="H36" s="120"/>
      <c r="I36" s="28"/>
      <c r="L36" s="115"/>
      <c r="M36" s="124"/>
      <c r="N36" s="1"/>
      <c r="S36" s="118"/>
    </row>
    <row r="37" spans="2:19" ht="18.75">
      <c r="B37" s="1"/>
      <c r="C37" s="121"/>
      <c r="D37" s="29"/>
      <c r="E37" s="112"/>
      <c r="G37" s="28"/>
      <c r="I37" s="28"/>
      <c r="L37" s="115"/>
      <c r="M37" s="117"/>
      <c r="N37" s="1"/>
    </row>
    <row r="38" spans="2:19" ht="18.75" customHeight="1">
      <c r="B38" s="1"/>
      <c r="C38" s="224" t="s">
        <v>135</v>
      </c>
      <c r="D38" s="225"/>
      <c r="E38" s="225"/>
      <c r="F38" s="225"/>
      <c r="G38" s="225"/>
      <c r="H38" s="225"/>
      <c r="I38" s="225"/>
      <c r="J38" s="225"/>
      <c r="K38" s="225"/>
      <c r="L38" s="225"/>
      <c r="M38" s="226"/>
      <c r="N38" s="1"/>
    </row>
    <row r="39" spans="2:19" ht="32.25" thickBot="1">
      <c r="B39" s="1"/>
      <c r="C39" s="221" t="s">
        <v>134</v>
      </c>
      <c r="D39" s="222"/>
      <c r="E39" s="222"/>
      <c r="F39" s="222"/>
      <c r="G39" s="222"/>
      <c r="H39" s="222"/>
      <c r="I39" s="222"/>
      <c r="J39" s="222"/>
      <c r="K39" s="222"/>
      <c r="L39" s="222"/>
      <c r="M39" s="223"/>
      <c r="N39" s="1"/>
    </row>
    <row r="40" spans="2:19" ht="15.75" thickTop="1">
      <c r="B40" s="1" t="s">
        <v>77</v>
      </c>
      <c r="C40" s="1"/>
      <c r="D40" s="1"/>
      <c r="E40" s="1"/>
      <c r="F40" s="1"/>
      <c r="G40" s="1"/>
      <c r="H40" s="1"/>
      <c r="I40" s="1"/>
      <c r="J40" s="1"/>
      <c r="K40" s="1"/>
      <c r="L40" s="1"/>
      <c r="M40" s="1"/>
      <c r="N40" s="1"/>
    </row>
    <row r="41" spans="2:19">
      <c r="B41" s="7"/>
      <c r="L41" s="7"/>
    </row>
    <row r="42" spans="2:19">
      <c r="B42" s="7"/>
      <c r="L42" s="7"/>
    </row>
    <row r="43" spans="2:19">
      <c r="B43" s="7"/>
      <c r="L43" s="7"/>
    </row>
    <row r="44" spans="2:19">
      <c r="B44" s="7"/>
      <c r="L44" s="7"/>
    </row>
    <row r="45" spans="2:19">
      <c r="B45" s="7"/>
      <c r="L45" s="7"/>
    </row>
    <row r="46" spans="2:19">
      <c r="B46" s="7"/>
      <c r="L46" s="7"/>
    </row>
  </sheetData>
  <sheetProtection selectLockedCells="1"/>
  <mergeCells count="28">
    <mergeCell ref="C39:M39"/>
    <mergeCell ref="C38:M38"/>
    <mergeCell ref="E35:G35"/>
    <mergeCell ref="E36:G36"/>
    <mergeCell ref="M5:M6"/>
    <mergeCell ref="E34:G34"/>
    <mergeCell ref="J30:M33"/>
    <mergeCell ref="E29:G29"/>
    <mergeCell ref="C29:D29"/>
    <mergeCell ref="J34:M34"/>
    <mergeCell ref="C24:M25"/>
    <mergeCell ref="C15:M15"/>
    <mergeCell ref="E33:G33"/>
    <mergeCell ref="E32:G32"/>
    <mergeCell ref="E31:G31"/>
    <mergeCell ref="E30:G30"/>
    <mergeCell ref="H29:M29"/>
    <mergeCell ref="E22:G22"/>
    <mergeCell ref="H22:M22"/>
    <mergeCell ref="J19:L19"/>
    <mergeCell ref="C2:M2"/>
    <mergeCell ref="C3:M3"/>
    <mergeCell ref="E11:K11"/>
    <mergeCell ref="E12:K12"/>
    <mergeCell ref="E8:K8"/>
    <mergeCell ref="E9:K9"/>
    <mergeCell ref="E5:K5"/>
    <mergeCell ref="E6:K6"/>
  </mergeCells>
  <conditionalFormatting sqref="E5:K5">
    <cfRule type="containsBlanks" dxfId="17" priority="31">
      <formula>LEN(TRIM(E5))=0</formula>
    </cfRule>
  </conditionalFormatting>
  <conditionalFormatting sqref="E6:K6">
    <cfRule type="containsBlanks" dxfId="16" priority="30">
      <formula>LEN(TRIM(E6))=0</formula>
    </cfRule>
  </conditionalFormatting>
  <conditionalFormatting sqref="E8:K8">
    <cfRule type="containsBlanks" dxfId="15" priority="28">
      <formula>LEN(TRIM(E8))=0</formula>
    </cfRule>
  </conditionalFormatting>
  <conditionalFormatting sqref="E9:K9">
    <cfRule type="containsBlanks" dxfId="14" priority="27">
      <formula>LEN(TRIM(E9))=0</formula>
    </cfRule>
  </conditionalFormatting>
  <conditionalFormatting sqref="E11:K11">
    <cfRule type="containsBlanks" dxfId="13" priority="26">
      <formula>LEN(TRIM(E11))=0</formula>
    </cfRule>
  </conditionalFormatting>
  <conditionalFormatting sqref="E12:K12">
    <cfRule type="containsBlanks" dxfId="12" priority="25">
      <formula>LEN(TRIM(E12))=0</formula>
    </cfRule>
  </conditionalFormatting>
  <conditionalFormatting sqref="E18">
    <cfRule type="containsBlanks" dxfId="11" priority="23">
      <formula>LEN(TRIM(E18))=0</formula>
    </cfRule>
  </conditionalFormatting>
  <conditionalFormatting sqref="G18">
    <cfRule type="containsBlanks" dxfId="10" priority="22">
      <formula>LEN(TRIM(G18))=0</formula>
    </cfRule>
  </conditionalFormatting>
  <conditionalFormatting sqref="M5">
    <cfRule type="containsBlanks" dxfId="9" priority="18">
      <formula>LEN(TRIM(M5))=0</formula>
    </cfRule>
  </conditionalFormatting>
  <conditionalFormatting sqref="E18 G18">
    <cfRule type="containsBlanks" dxfId="8" priority="15">
      <formula>LEN(TRIM(E18))=0</formula>
    </cfRule>
  </conditionalFormatting>
  <conditionalFormatting sqref="D22">
    <cfRule type="containsBlanks" dxfId="7" priority="1">
      <formula>LEN(TRIM(D22))=0</formula>
    </cfRule>
  </conditionalFormatting>
  <conditionalFormatting sqref="H22">
    <cfRule type="containsBlanks" dxfId="6" priority="8">
      <formula>LEN(TRIM(H22))=0</formula>
    </cfRule>
  </conditionalFormatting>
  <conditionalFormatting sqref="H22">
    <cfRule type="containsBlanks" dxfId="5" priority="7">
      <formula>LEN(TRIM(H22))=0</formula>
    </cfRule>
  </conditionalFormatting>
  <conditionalFormatting sqref="D21">
    <cfRule type="containsBlanks" dxfId="4" priority="6">
      <formula>LEN(TRIM(D21))=0</formula>
    </cfRule>
  </conditionalFormatting>
  <conditionalFormatting sqref="D21">
    <cfRule type="containsBlanks" dxfId="3" priority="5">
      <formula>LEN(TRIM(D21))=0</formula>
    </cfRule>
  </conditionalFormatting>
  <conditionalFormatting sqref="D20">
    <cfRule type="containsBlanks" dxfId="2" priority="4">
      <formula>LEN(TRIM(D20))=0</formula>
    </cfRule>
  </conditionalFormatting>
  <conditionalFormatting sqref="D20">
    <cfRule type="containsBlanks" dxfId="1" priority="3">
      <formula>LEN(TRIM(D20))=0</formula>
    </cfRule>
  </conditionalFormatting>
  <conditionalFormatting sqref="D22">
    <cfRule type="containsBlanks" dxfId="0" priority="2">
      <formula>LEN(TRIM(D22))=0</formula>
    </cfRule>
  </conditionalFormatting>
  <hyperlinks>
    <hyperlink ref="C39" r:id="rId1" xr:uid="{34D7BEC5-4BCF-4177-B71F-CF5E310BA7D1}"/>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4</xdr:col>
                    <xdr:colOff>47625</xdr:colOff>
                    <xdr:row>35</xdr:row>
                    <xdr:rowOff>57150</xdr:rowOff>
                  </from>
                  <to>
                    <xdr:col>6</xdr:col>
                    <xdr:colOff>1028700</xdr:colOff>
                    <xdr:row>35</xdr:row>
                    <xdr:rowOff>419100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sheetPr>
  <dimension ref="A1:O48"/>
  <sheetViews>
    <sheetView showGridLines="0" zoomScaleNormal="100" workbookViewId="0">
      <pane ySplit="12" topLeftCell="A13" activePane="bottomLeft" state="frozen"/>
      <selection pane="bottomLeft" activeCell="C23" sqref="C23"/>
    </sheetView>
  </sheetViews>
  <sheetFormatPr defaultRowHeight="15"/>
  <cols>
    <col min="1" max="1" width="3.28515625" customWidth="1"/>
    <col min="2" max="2" width="12.7109375" customWidth="1"/>
    <col min="3" max="3" width="84.7109375" customWidth="1"/>
    <col min="4" max="4" width="23.7109375" customWidth="1"/>
    <col min="5" max="6" width="19.28515625" customWidth="1"/>
    <col min="7" max="7" width="10.7109375" customWidth="1"/>
    <col min="8" max="8" width="8.28515625" customWidth="1"/>
    <col min="9" max="11" width="9.140625" hidden="1" customWidth="1"/>
  </cols>
  <sheetData>
    <row r="1" spans="1:15">
      <c r="A1" s="10" t="s">
        <v>78</v>
      </c>
      <c r="B1" s="11"/>
      <c r="C1" s="11"/>
      <c r="D1" s="11"/>
      <c r="E1" s="11"/>
      <c r="F1" s="11"/>
      <c r="G1" s="11"/>
    </row>
    <row r="2" spans="1:15" s="7" customFormat="1" ht="16.5" thickBot="1">
      <c r="B2" s="78"/>
      <c r="C2" s="79"/>
      <c r="D2" s="128" t="s">
        <v>139</v>
      </c>
      <c r="E2" s="128" t="s">
        <v>140</v>
      </c>
      <c r="F2" s="128" t="s">
        <v>141</v>
      </c>
      <c r="G2" s="79"/>
    </row>
    <row r="3" spans="1:15" ht="37.5" customHeight="1" thickBot="1">
      <c r="B3" s="80"/>
      <c r="C3" s="250" t="s">
        <v>150</v>
      </c>
      <c r="D3" s="254" t="s">
        <v>138</v>
      </c>
      <c r="E3" s="255"/>
      <c r="F3" s="256"/>
      <c r="G3" s="81">
        <f>G44</f>
        <v>0</v>
      </c>
    </row>
    <row r="4" spans="1:15" ht="107.25" customHeight="1">
      <c r="B4" s="82"/>
      <c r="C4" s="250"/>
      <c r="D4" s="248" t="s">
        <v>142</v>
      </c>
      <c r="E4" s="248" t="s">
        <v>79</v>
      </c>
      <c r="F4" s="248" t="s">
        <v>80</v>
      </c>
      <c r="G4" s="243" t="s">
        <v>81</v>
      </c>
    </row>
    <row r="5" spans="1:15" ht="15" customHeight="1">
      <c r="B5" s="245" t="s">
        <v>82</v>
      </c>
      <c r="C5" s="251" t="s">
        <v>83</v>
      </c>
      <c r="D5" s="248"/>
      <c r="E5" s="248"/>
      <c r="F5" s="248"/>
      <c r="G5" s="243"/>
    </row>
    <row r="6" spans="1:15" ht="15" customHeight="1">
      <c r="B6" s="246"/>
      <c r="C6" s="252"/>
      <c r="D6" s="248"/>
      <c r="E6" s="248"/>
      <c r="F6" s="248"/>
      <c r="G6" s="243"/>
    </row>
    <row r="7" spans="1:15" ht="15.75" customHeight="1">
      <c r="B7" s="247"/>
      <c r="C7" s="253"/>
      <c r="D7" s="249"/>
      <c r="E7" s="249"/>
      <c r="F7" s="249"/>
      <c r="G7" s="244"/>
      <c r="J7">
        <v>5</v>
      </c>
      <c r="K7">
        <v>10</v>
      </c>
    </row>
    <row r="8" spans="1:15" ht="17.25">
      <c r="B8" s="9"/>
      <c r="C8" s="83" t="s">
        <v>84</v>
      </c>
      <c r="D8" s="128" t="s">
        <v>139</v>
      </c>
      <c r="E8" s="128" t="s">
        <v>140</v>
      </c>
      <c r="F8" s="128" t="s">
        <v>141</v>
      </c>
      <c r="G8" s="8"/>
    </row>
    <row r="9" spans="1:15" ht="15.75" customHeight="1">
      <c r="B9" s="84">
        <v>43156</v>
      </c>
      <c r="C9" s="85" t="s">
        <v>85</v>
      </c>
      <c r="D9" s="85"/>
      <c r="E9" s="86"/>
      <c r="F9" s="125">
        <v>15</v>
      </c>
      <c r="G9" s="87">
        <f>SUM(D9:F9)</f>
        <v>15</v>
      </c>
      <c r="I9">
        <f>COUNTA(E9:F9)</f>
        <v>1</v>
      </c>
      <c r="J9">
        <f t="shared" ref="J9:K11" si="0">IF(($I9&lt;=1),COUNTA(E9),"ERROR")</f>
        <v>0</v>
      </c>
      <c r="K9">
        <f t="shared" si="0"/>
        <v>1</v>
      </c>
    </row>
    <row r="10" spans="1:15" ht="15" customHeight="1">
      <c r="B10" s="84">
        <v>43342</v>
      </c>
      <c r="C10" s="85" t="s">
        <v>86</v>
      </c>
      <c r="D10" s="127">
        <v>5</v>
      </c>
      <c r="E10" s="86"/>
      <c r="F10" s="86"/>
      <c r="G10" s="87">
        <f>SUM(D10:F10)</f>
        <v>5</v>
      </c>
      <c r="I10">
        <f>COUNTA(E10:F10)</f>
        <v>0</v>
      </c>
      <c r="J10">
        <f t="shared" si="0"/>
        <v>0</v>
      </c>
      <c r="K10">
        <f t="shared" si="0"/>
        <v>0</v>
      </c>
    </row>
    <row r="11" spans="1:15" ht="18.75">
      <c r="B11" s="88">
        <v>43385</v>
      </c>
      <c r="C11" s="85" t="s">
        <v>87</v>
      </c>
      <c r="D11" s="85"/>
      <c r="E11" s="125">
        <v>10</v>
      </c>
      <c r="F11" s="86"/>
      <c r="G11" s="87">
        <f>SUM(D11:F11)</f>
        <v>10</v>
      </c>
      <c r="I11">
        <f>COUNTA(E11:F11)</f>
        <v>1</v>
      </c>
      <c r="J11">
        <f t="shared" si="0"/>
        <v>1</v>
      </c>
      <c r="K11">
        <f t="shared" si="0"/>
        <v>0</v>
      </c>
    </row>
    <row r="12" spans="1:15">
      <c r="B12" s="9"/>
      <c r="C12" s="9"/>
      <c r="D12" s="9"/>
      <c r="E12" s="9"/>
      <c r="F12" s="9"/>
      <c r="G12" s="8"/>
      <c r="O12" t="s">
        <v>143</v>
      </c>
    </row>
    <row r="13" spans="1:15">
      <c r="A13">
        <v>1</v>
      </c>
      <c r="B13" s="13"/>
      <c r="C13" s="14"/>
      <c r="D13" s="14"/>
      <c r="E13" s="15"/>
      <c r="F13" s="15"/>
      <c r="G13" s="17">
        <f>SUM(D13:F13)</f>
        <v>0</v>
      </c>
      <c r="I13">
        <f t="shared" ref="I13:I42" si="1">COUNTA(E13:F13)</f>
        <v>0</v>
      </c>
      <c r="J13">
        <f t="shared" ref="J13:J42" si="2">IF(($I13&lt;=1),COUNTA(E13),"ERROR")</f>
        <v>0</v>
      </c>
      <c r="K13">
        <f t="shared" ref="K13:K42" si="3">IF(($I13&lt;=1),COUNTA(F13),"ERROR")</f>
        <v>0</v>
      </c>
    </row>
    <row r="14" spans="1:15">
      <c r="A14">
        <v>2</v>
      </c>
      <c r="B14" s="13"/>
      <c r="C14" s="14"/>
      <c r="D14" s="14"/>
      <c r="E14" s="15"/>
      <c r="F14" s="15"/>
      <c r="G14" s="17">
        <f t="shared" ref="G14:G42" si="4">SUM(D14:F14)</f>
        <v>0</v>
      </c>
      <c r="I14">
        <f t="shared" si="1"/>
        <v>0</v>
      </c>
      <c r="J14">
        <f t="shared" si="2"/>
        <v>0</v>
      </c>
      <c r="K14">
        <f t="shared" si="3"/>
        <v>0</v>
      </c>
    </row>
    <row r="15" spans="1:15">
      <c r="A15">
        <v>3</v>
      </c>
      <c r="B15" s="13"/>
      <c r="C15" s="14"/>
      <c r="D15" s="14"/>
      <c r="E15" s="15"/>
      <c r="F15" s="15"/>
      <c r="G15" s="17">
        <f t="shared" si="4"/>
        <v>0</v>
      </c>
      <c r="I15">
        <f t="shared" si="1"/>
        <v>0</v>
      </c>
      <c r="J15">
        <f t="shared" si="2"/>
        <v>0</v>
      </c>
      <c r="K15">
        <f t="shared" si="3"/>
        <v>0</v>
      </c>
    </row>
    <row r="16" spans="1:15">
      <c r="A16">
        <v>4</v>
      </c>
      <c r="B16" s="13"/>
      <c r="C16" s="14"/>
      <c r="D16" s="14"/>
      <c r="E16" s="15"/>
      <c r="F16" s="15"/>
      <c r="G16" s="17">
        <f t="shared" si="4"/>
        <v>0</v>
      </c>
      <c r="I16">
        <f t="shared" si="1"/>
        <v>0</v>
      </c>
      <c r="J16">
        <f t="shared" si="2"/>
        <v>0</v>
      </c>
      <c r="K16">
        <f t="shared" si="3"/>
        <v>0</v>
      </c>
    </row>
    <row r="17" spans="1:11">
      <c r="A17">
        <v>5</v>
      </c>
      <c r="B17" s="13"/>
      <c r="C17" s="14"/>
      <c r="D17" s="14"/>
      <c r="E17" s="15"/>
      <c r="F17" s="15"/>
      <c r="G17" s="17">
        <f t="shared" si="4"/>
        <v>0</v>
      </c>
      <c r="I17">
        <f t="shared" si="1"/>
        <v>0</v>
      </c>
      <c r="J17">
        <f t="shared" si="2"/>
        <v>0</v>
      </c>
      <c r="K17">
        <f t="shared" si="3"/>
        <v>0</v>
      </c>
    </row>
    <row r="18" spans="1:11">
      <c r="A18">
        <v>6</v>
      </c>
      <c r="B18" s="13"/>
      <c r="C18" s="14"/>
      <c r="D18" s="14"/>
      <c r="E18" s="15"/>
      <c r="F18" s="15"/>
      <c r="G18" s="17">
        <f t="shared" si="4"/>
        <v>0</v>
      </c>
      <c r="I18">
        <f t="shared" si="1"/>
        <v>0</v>
      </c>
      <c r="J18">
        <f t="shared" si="2"/>
        <v>0</v>
      </c>
      <c r="K18">
        <f t="shared" si="3"/>
        <v>0</v>
      </c>
    </row>
    <row r="19" spans="1:11">
      <c r="A19">
        <v>7</v>
      </c>
      <c r="B19" s="13"/>
      <c r="C19" s="14"/>
      <c r="D19" s="14"/>
      <c r="E19" s="15"/>
      <c r="F19" s="15"/>
      <c r="G19" s="17">
        <f t="shared" si="4"/>
        <v>0</v>
      </c>
      <c r="I19">
        <f t="shared" si="1"/>
        <v>0</v>
      </c>
      <c r="J19">
        <f t="shared" si="2"/>
        <v>0</v>
      </c>
      <c r="K19">
        <f t="shared" si="3"/>
        <v>0</v>
      </c>
    </row>
    <row r="20" spans="1:11">
      <c r="A20">
        <v>8</v>
      </c>
      <c r="B20" s="13"/>
      <c r="C20" s="14"/>
      <c r="D20" s="14"/>
      <c r="E20" s="15"/>
      <c r="F20" s="15"/>
      <c r="G20" s="17">
        <f t="shared" si="4"/>
        <v>0</v>
      </c>
      <c r="I20">
        <f t="shared" si="1"/>
        <v>0</v>
      </c>
      <c r="J20">
        <f t="shared" si="2"/>
        <v>0</v>
      </c>
      <c r="K20">
        <f t="shared" si="3"/>
        <v>0</v>
      </c>
    </row>
    <row r="21" spans="1:11">
      <c r="A21">
        <v>9</v>
      </c>
      <c r="B21" s="13"/>
      <c r="C21" s="14"/>
      <c r="D21" s="14"/>
      <c r="E21" s="15"/>
      <c r="F21" s="15"/>
      <c r="G21" s="17">
        <f t="shared" si="4"/>
        <v>0</v>
      </c>
      <c r="I21">
        <f t="shared" si="1"/>
        <v>0</v>
      </c>
      <c r="J21">
        <f t="shared" si="2"/>
        <v>0</v>
      </c>
      <c r="K21">
        <f t="shared" si="3"/>
        <v>0</v>
      </c>
    </row>
    <row r="22" spans="1:11">
      <c r="A22">
        <v>10</v>
      </c>
      <c r="B22" s="13"/>
      <c r="C22" s="14"/>
      <c r="D22" s="14"/>
      <c r="E22" s="15"/>
      <c r="F22" s="15"/>
      <c r="G22" s="17">
        <f t="shared" si="4"/>
        <v>0</v>
      </c>
      <c r="I22">
        <f t="shared" si="1"/>
        <v>0</v>
      </c>
      <c r="J22">
        <f t="shared" si="2"/>
        <v>0</v>
      </c>
      <c r="K22">
        <f t="shared" si="3"/>
        <v>0</v>
      </c>
    </row>
    <row r="23" spans="1:11">
      <c r="A23">
        <v>11</v>
      </c>
      <c r="B23" s="13"/>
      <c r="C23" s="14"/>
      <c r="D23" s="14"/>
      <c r="E23" s="15"/>
      <c r="F23" s="15"/>
      <c r="G23" s="17">
        <f t="shared" si="4"/>
        <v>0</v>
      </c>
      <c r="I23">
        <f t="shared" si="1"/>
        <v>0</v>
      </c>
      <c r="J23">
        <f t="shared" si="2"/>
        <v>0</v>
      </c>
      <c r="K23">
        <f t="shared" si="3"/>
        <v>0</v>
      </c>
    </row>
    <row r="24" spans="1:11">
      <c r="A24">
        <v>12</v>
      </c>
      <c r="B24" s="13"/>
      <c r="C24" s="14"/>
      <c r="D24" s="14"/>
      <c r="E24" s="15"/>
      <c r="F24" s="15"/>
      <c r="G24" s="17">
        <f t="shared" si="4"/>
        <v>0</v>
      </c>
      <c r="I24">
        <f t="shared" si="1"/>
        <v>0</v>
      </c>
      <c r="J24">
        <f t="shared" si="2"/>
        <v>0</v>
      </c>
      <c r="K24">
        <f t="shared" si="3"/>
        <v>0</v>
      </c>
    </row>
    <row r="25" spans="1:11">
      <c r="A25">
        <v>13</v>
      </c>
      <c r="B25" s="13"/>
      <c r="C25" s="14"/>
      <c r="D25" s="14"/>
      <c r="E25" s="15"/>
      <c r="F25" s="15"/>
      <c r="G25" s="17">
        <f t="shared" si="4"/>
        <v>0</v>
      </c>
      <c r="I25">
        <f t="shared" si="1"/>
        <v>0</v>
      </c>
      <c r="J25">
        <f t="shared" si="2"/>
        <v>0</v>
      </c>
      <c r="K25">
        <f t="shared" si="3"/>
        <v>0</v>
      </c>
    </row>
    <row r="26" spans="1:11">
      <c r="A26">
        <v>14</v>
      </c>
      <c r="B26" s="13"/>
      <c r="C26" s="14"/>
      <c r="D26" s="14"/>
      <c r="E26" s="15"/>
      <c r="F26" s="15"/>
      <c r="G26" s="17">
        <f t="shared" si="4"/>
        <v>0</v>
      </c>
      <c r="I26">
        <f t="shared" si="1"/>
        <v>0</v>
      </c>
      <c r="J26">
        <f t="shared" si="2"/>
        <v>0</v>
      </c>
      <c r="K26">
        <f t="shared" si="3"/>
        <v>0</v>
      </c>
    </row>
    <row r="27" spans="1:11">
      <c r="A27">
        <v>15</v>
      </c>
      <c r="B27" s="13"/>
      <c r="C27" s="14"/>
      <c r="D27" s="14"/>
      <c r="E27" s="15"/>
      <c r="F27" s="15"/>
      <c r="G27" s="17">
        <f t="shared" si="4"/>
        <v>0</v>
      </c>
      <c r="I27">
        <f t="shared" si="1"/>
        <v>0</v>
      </c>
      <c r="J27">
        <f t="shared" si="2"/>
        <v>0</v>
      </c>
      <c r="K27">
        <f t="shared" si="3"/>
        <v>0</v>
      </c>
    </row>
    <row r="28" spans="1:11">
      <c r="A28">
        <v>16</v>
      </c>
      <c r="B28" s="13"/>
      <c r="C28" s="14"/>
      <c r="D28" s="14"/>
      <c r="E28" s="15"/>
      <c r="F28" s="15"/>
      <c r="G28" s="17">
        <f t="shared" si="4"/>
        <v>0</v>
      </c>
      <c r="I28">
        <f t="shared" si="1"/>
        <v>0</v>
      </c>
      <c r="J28">
        <f t="shared" si="2"/>
        <v>0</v>
      </c>
      <c r="K28">
        <f t="shared" si="3"/>
        <v>0</v>
      </c>
    </row>
    <row r="29" spans="1:11">
      <c r="A29">
        <v>17</v>
      </c>
      <c r="B29" s="13"/>
      <c r="C29" s="14"/>
      <c r="D29" s="14"/>
      <c r="E29" s="15"/>
      <c r="F29" s="15"/>
      <c r="G29" s="17">
        <f t="shared" si="4"/>
        <v>0</v>
      </c>
      <c r="I29">
        <f t="shared" si="1"/>
        <v>0</v>
      </c>
      <c r="J29">
        <f t="shared" si="2"/>
        <v>0</v>
      </c>
      <c r="K29">
        <f t="shared" si="3"/>
        <v>0</v>
      </c>
    </row>
    <row r="30" spans="1:11">
      <c r="A30">
        <v>18</v>
      </c>
      <c r="B30" s="13"/>
      <c r="C30" s="14"/>
      <c r="D30" s="14"/>
      <c r="E30" s="15"/>
      <c r="F30" s="15"/>
      <c r="G30" s="17">
        <f t="shared" si="4"/>
        <v>0</v>
      </c>
      <c r="I30">
        <f t="shared" si="1"/>
        <v>0</v>
      </c>
      <c r="J30">
        <f t="shared" si="2"/>
        <v>0</v>
      </c>
      <c r="K30">
        <f t="shared" si="3"/>
        <v>0</v>
      </c>
    </row>
    <row r="31" spans="1:11">
      <c r="A31">
        <v>19</v>
      </c>
      <c r="B31" s="13"/>
      <c r="C31" s="14"/>
      <c r="D31" s="14"/>
      <c r="E31" s="15"/>
      <c r="F31" s="15"/>
      <c r="G31" s="17">
        <f t="shared" si="4"/>
        <v>0</v>
      </c>
      <c r="I31">
        <f t="shared" si="1"/>
        <v>0</v>
      </c>
      <c r="J31">
        <f t="shared" si="2"/>
        <v>0</v>
      </c>
      <c r="K31">
        <f t="shared" si="3"/>
        <v>0</v>
      </c>
    </row>
    <row r="32" spans="1:11">
      <c r="A32">
        <v>20</v>
      </c>
      <c r="B32" s="13"/>
      <c r="C32" s="14"/>
      <c r="D32" s="14"/>
      <c r="E32" s="15"/>
      <c r="F32" s="15"/>
      <c r="G32" s="17">
        <f t="shared" si="4"/>
        <v>0</v>
      </c>
      <c r="I32">
        <f t="shared" si="1"/>
        <v>0</v>
      </c>
      <c r="J32">
        <f t="shared" si="2"/>
        <v>0</v>
      </c>
      <c r="K32">
        <f t="shared" si="3"/>
        <v>0</v>
      </c>
    </row>
    <row r="33" spans="1:11">
      <c r="A33">
        <v>21</v>
      </c>
      <c r="B33" s="13"/>
      <c r="C33" s="14"/>
      <c r="D33" s="14"/>
      <c r="E33" s="15"/>
      <c r="F33" s="15"/>
      <c r="G33" s="17">
        <f t="shared" si="4"/>
        <v>0</v>
      </c>
      <c r="I33">
        <f t="shared" si="1"/>
        <v>0</v>
      </c>
      <c r="J33">
        <f t="shared" si="2"/>
        <v>0</v>
      </c>
      <c r="K33">
        <f t="shared" si="3"/>
        <v>0</v>
      </c>
    </row>
    <row r="34" spans="1:11">
      <c r="A34">
        <v>22</v>
      </c>
      <c r="B34" s="13"/>
      <c r="C34" s="14"/>
      <c r="D34" s="14"/>
      <c r="E34" s="15"/>
      <c r="F34" s="15"/>
      <c r="G34" s="17">
        <f t="shared" si="4"/>
        <v>0</v>
      </c>
      <c r="I34">
        <f t="shared" si="1"/>
        <v>0</v>
      </c>
      <c r="J34">
        <f t="shared" si="2"/>
        <v>0</v>
      </c>
      <c r="K34">
        <f t="shared" si="3"/>
        <v>0</v>
      </c>
    </row>
    <row r="35" spans="1:11">
      <c r="A35">
        <v>23</v>
      </c>
      <c r="B35" s="13"/>
      <c r="C35" s="14"/>
      <c r="D35" s="14"/>
      <c r="E35" s="15"/>
      <c r="F35" s="15"/>
      <c r="G35" s="17">
        <f t="shared" si="4"/>
        <v>0</v>
      </c>
      <c r="I35">
        <f t="shared" si="1"/>
        <v>0</v>
      </c>
      <c r="J35">
        <f t="shared" si="2"/>
        <v>0</v>
      </c>
      <c r="K35">
        <f t="shared" si="3"/>
        <v>0</v>
      </c>
    </row>
    <row r="36" spans="1:11">
      <c r="A36">
        <v>24</v>
      </c>
      <c r="B36" s="13"/>
      <c r="C36" s="14"/>
      <c r="D36" s="14"/>
      <c r="E36" s="15"/>
      <c r="F36" s="15"/>
      <c r="G36" s="17">
        <f t="shared" si="4"/>
        <v>0</v>
      </c>
      <c r="I36">
        <f t="shared" si="1"/>
        <v>0</v>
      </c>
      <c r="J36">
        <f t="shared" si="2"/>
        <v>0</v>
      </c>
      <c r="K36">
        <f t="shared" si="3"/>
        <v>0</v>
      </c>
    </row>
    <row r="37" spans="1:11">
      <c r="A37">
        <v>25</v>
      </c>
      <c r="B37" s="13"/>
      <c r="C37" s="14"/>
      <c r="D37" s="14"/>
      <c r="E37" s="15"/>
      <c r="F37" s="15"/>
      <c r="G37" s="17">
        <f t="shared" si="4"/>
        <v>0</v>
      </c>
      <c r="I37">
        <f t="shared" si="1"/>
        <v>0</v>
      </c>
      <c r="J37">
        <f t="shared" si="2"/>
        <v>0</v>
      </c>
      <c r="K37">
        <f t="shared" si="3"/>
        <v>0</v>
      </c>
    </row>
    <row r="38" spans="1:11">
      <c r="A38">
        <v>26</v>
      </c>
      <c r="B38" s="13"/>
      <c r="C38" s="14"/>
      <c r="D38" s="14"/>
      <c r="E38" s="15"/>
      <c r="F38" s="15"/>
      <c r="G38" s="17">
        <f t="shared" si="4"/>
        <v>0</v>
      </c>
      <c r="I38">
        <f t="shared" si="1"/>
        <v>0</v>
      </c>
      <c r="J38">
        <f t="shared" si="2"/>
        <v>0</v>
      </c>
      <c r="K38">
        <f t="shared" si="3"/>
        <v>0</v>
      </c>
    </row>
    <row r="39" spans="1:11">
      <c r="A39">
        <v>27</v>
      </c>
      <c r="B39" s="13"/>
      <c r="C39" s="14"/>
      <c r="D39" s="14"/>
      <c r="E39" s="15"/>
      <c r="F39" s="15"/>
      <c r="G39" s="17">
        <f t="shared" si="4"/>
        <v>0</v>
      </c>
      <c r="I39">
        <f t="shared" si="1"/>
        <v>0</v>
      </c>
      <c r="J39">
        <f t="shared" si="2"/>
        <v>0</v>
      </c>
      <c r="K39">
        <f t="shared" si="3"/>
        <v>0</v>
      </c>
    </row>
    <row r="40" spans="1:11">
      <c r="A40">
        <v>28</v>
      </c>
      <c r="B40" s="13"/>
      <c r="C40" s="14"/>
      <c r="D40" s="14"/>
      <c r="E40" s="15"/>
      <c r="F40" s="15"/>
      <c r="G40" s="17">
        <f t="shared" si="4"/>
        <v>0</v>
      </c>
      <c r="I40">
        <f t="shared" si="1"/>
        <v>0</v>
      </c>
      <c r="J40">
        <f t="shared" si="2"/>
        <v>0</v>
      </c>
      <c r="K40">
        <f t="shared" si="3"/>
        <v>0</v>
      </c>
    </row>
    <row r="41" spans="1:11">
      <c r="A41">
        <v>29</v>
      </c>
      <c r="B41" s="13"/>
      <c r="C41" s="14"/>
      <c r="D41" s="14"/>
      <c r="E41" s="15"/>
      <c r="F41" s="15"/>
      <c r="G41" s="17">
        <f t="shared" si="4"/>
        <v>0</v>
      </c>
      <c r="I41">
        <f t="shared" si="1"/>
        <v>0</v>
      </c>
      <c r="J41">
        <f t="shared" si="2"/>
        <v>0</v>
      </c>
      <c r="K41">
        <f t="shared" si="3"/>
        <v>0</v>
      </c>
    </row>
    <row r="42" spans="1:11">
      <c r="A42">
        <v>30</v>
      </c>
      <c r="B42" s="13"/>
      <c r="C42" s="14"/>
      <c r="D42" s="14"/>
      <c r="E42" s="15"/>
      <c r="F42" s="15"/>
      <c r="G42" s="17">
        <f t="shared" si="4"/>
        <v>0</v>
      </c>
      <c r="I42">
        <f t="shared" si="1"/>
        <v>0</v>
      </c>
      <c r="J42">
        <f t="shared" si="2"/>
        <v>0</v>
      </c>
      <c r="K42">
        <f t="shared" si="3"/>
        <v>0</v>
      </c>
    </row>
    <row r="43" spans="1:11" ht="15.75" thickBot="1">
      <c r="B43" t="s">
        <v>88</v>
      </c>
      <c r="D43" s="18">
        <f>COUNTA(D13:D42)</f>
        <v>0</v>
      </c>
      <c r="E43" s="18">
        <f>COUNTA(E13:E42)</f>
        <v>0</v>
      </c>
      <c r="F43" s="18">
        <f>COUNTA(F13:F42)</f>
        <v>0</v>
      </c>
      <c r="G43" s="7"/>
    </row>
    <row r="44" spans="1:11" s="47" customFormat="1" ht="20.25" thickTop="1" thickBot="1">
      <c r="E44" s="48"/>
      <c r="F44" s="48"/>
      <c r="G44" s="49">
        <f>SUM(G13:G42)</f>
        <v>0</v>
      </c>
    </row>
    <row r="45" spans="1:11" ht="15.75" thickTop="1">
      <c r="G45" s="7"/>
    </row>
    <row r="46" spans="1:11">
      <c r="G46" s="7"/>
    </row>
    <row r="47" spans="1:11">
      <c r="G47" s="7"/>
    </row>
    <row r="48" spans="1:11">
      <c r="G48" s="7"/>
    </row>
  </sheetData>
  <sheetProtection selectLockedCells="1"/>
  <mergeCells count="8">
    <mergeCell ref="G4:G7"/>
    <mergeCell ref="B5:B7"/>
    <mergeCell ref="E4:E7"/>
    <mergeCell ref="F4:F7"/>
    <mergeCell ref="C3:C4"/>
    <mergeCell ref="C5:C7"/>
    <mergeCell ref="D3:F3"/>
    <mergeCell ref="D4:D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EB7174"/>
  </sheetPr>
  <dimension ref="A1:L46"/>
  <sheetViews>
    <sheetView showGridLines="0" topLeftCell="B1" workbookViewId="0">
      <pane ySplit="12" topLeftCell="A28" activePane="bottomLeft" state="frozen"/>
      <selection pane="bottomLeft" activeCell="N27" sqref="N27"/>
    </sheetView>
  </sheetViews>
  <sheetFormatPr defaultRowHeight="15"/>
  <cols>
    <col min="1" max="1" width="2.85546875" customWidth="1"/>
    <col min="2" max="2" width="12.42578125" customWidth="1"/>
    <col min="3" max="3" width="74.42578125" customWidth="1"/>
    <col min="4" max="5" width="22.85546875" customWidth="1"/>
    <col min="6" max="6" width="21.42578125" customWidth="1"/>
    <col min="7" max="7" width="10.5703125" customWidth="1"/>
    <col min="9" max="12" width="9.140625" hidden="1" customWidth="1"/>
  </cols>
  <sheetData>
    <row r="1" spans="1:12">
      <c r="A1" s="10" t="s">
        <v>89</v>
      </c>
      <c r="B1" s="10"/>
      <c r="C1" s="3"/>
      <c r="D1" s="11"/>
      <c r="E1" s="11"/>
      <c r="F1" s="2"/>
      <c r="G1" s="2"/>
    </row>
    <row r="2" spans="1:12" s="7" customFormat="1" ht="19.5" thickBot="1">
      <c r="B2" s="89"/>
      <c r="C2" s="90"/>
      <c r="D2" s="131" t="s">
        <v>90</v>
      </c>
      <c r="E2" s="131" t="s">
        <v>91</v>
      </c>
      <c r="F2" s="131" t="s">
        <v>90</v>
      </c>
      <c r="G2" s="91"/>
    </row>
    <row r="3" spans="1:12" s="38" customFormat="1" ht="34.5" customHeight="1" thickBot="1">
      <c r="B3" s="92"/>
      <c r="C3" s="262" t="s">
        <v>149</v>
      </c>
      <c r="D3" s="266" t="s">
        <v>138</v>
      </c>
      <c r="E3" s="267"/>
      <c r="F3" s="268"/>
      <c r="G3" s="93">
        <f>G44</f>
        <v>0</v>
      </c>
    </row>
    <row r="4" spans="1:12" ht="107.25" customHeight="1">
      <c r="B4" s="94"/>
      <c r="C4" s="263"/>
      <c r="D4" s="264" t="s">
        <v>148</v>
      </c>
      <c r="E4" s="264" t="s">
        <v>147</v>
      </c>
      <c r="F4" s="264" t="s">
        <v>146</v>
      </c>
      <c r="G4" s="257" t="s">
        <v>92</v>
      </c>
    </row>
    <row r="5" spans="1:12" ht="15" customHeight="1">
      <c r="B5" s="259" t="s">
        <v>82</v>
      </c>
      <c r="C5" s="259" t="s">
        <v>93</v>
      </c>
      <c r="D5" s="264"/>
      <c r="E5" s="264"/>
      <c r="F5" s="264"/>
      <c r="G5" s="257"/>
    </row>
    <row r="6" spans="1:12" ht="15" customHeight="1">
      <c r="B6" s="260"/>
      <c r="C6" s="260"/>
      <c r="D6" s="264"/>
      <c r="E6" s="264"/>
      <c r="F6" s="264"/>
      <c r="G6" s="257"/>
    </row>
    <row r="7" spans="1:12">
      <c r="B7" s="261"/>
      <c r="C7" s="261"/>
      <c r="D7" s="265"/>
      <c r="E7" s="265"/>
      <c r="F7" s="265"/>
      <c r="G7" s="258"/>
      <c r="J7">
        <v>5</v>
      </c>
      <c r="K7">
        <v>10</v>
      </c>
      <c r="L7">
        <v>5</v>
      </c>
    </row>
    <row r="8" spans="1:12" ht="18.75">
      <c r="B8" s="9"/>
      <c r="C8" s="83" t="s">
        <v>94</v>
      </c>
      <c r="D8" s="131" t="s">
        <v>90</v>
      </c>
      <c r="E8" s="131" t="s">
        <v>91</v>
      </c>
      <c r="F8" s="131" t="s">
        <v>90</v>
      </c>
      <c r="G8" s="8"/>
    </row>
    <row r="9" spans="1:12" s="38" customFormat="1" ht="25.5">
      <c r="B9" s="95">
        <v>43147</v>
      </c>
      <c r="C9" s="85" t="s">
        <v>144</v>
      </c>
      <c r="D9" s="129">
        <v>5</v>
      </c>
      <c r="E9" s="130"/>
      <c r="F9" s="130"/>
      <c r="G9" s="96">
        <f>SUM(D9:F9)</f>
        <v>5</v>
      </c>
      <c r="I9">
        <f>COUNTA(D9:F9)</f>
        <v>1</v>
      </c>
      <c r="J9">
        <f>IF(($I9&lt;=1),COUNTA(D9),"ERROR")</f>
        <v>1</v>
      </c>
      <c r="K9">
        <f t="shared" ref="K9:L11" si="0">IF(($J9&lt;=1),COUNTA(E9),"ERROR")</f>
        <v>0</v>
      </c>
      <c r="L9">
        <f t="shared" si="0"/>
        <v>0</v>
      </c>
    </row>
    <row r="10" spans="1:12" s="38" customFormat="1" ht="15" customHeight="1">
      <c r="B10" s="95">
        <v>42619</v>
      </c>
      <c r="C10" s="85" t="s">
        <v>95</v>
      </c>
      <c r="D10" s="130"/>
      <c r="E10" s="129">
        <v>10</v>
      </c>
      <c r="F10" s="130"/>
      <c r="G10" s="96">
        <f>SUM(D10:F10)</f>
        <v>10</v>
      </c>
      <c r="I10">
        <f>COUNTA(D10:F10)</f>
        <v>1</v>
      </c>
      <c r="J10">
        <f>IF(($I10&lt;=1),COUNTA(D10),"ERROR")</f>
        <v>0</v>
      </c>
      <c r="K10">
        <f t="shared" si="0"/>
        <v>1</v>
      </c>
      <c r="L10">
        <f t="shared" si="0"/>
        <v>0</v>
      </c>
    </row>
    <row r="11" spans="1:12" s="38" customFormat="1" ht="25.5" customHeight="1">
      <c r="B11" s="97">
        <v>42626</v>
      </c>
      <c r="C11" s="85" t="s">
        <v>145</v>
      </c>
      <c r="D11" s="130"/>
      <c r="E11" s="130"/>
      <c r="F11" s="129">
        <v>5</v>
      </c>
      <c r="G11" s="96">
        <f>SUM(D11:F11)</f>
        <v>5</v>
      </c>
      <c r="I11">
        <f>COUNTA(D11:F11)</f>
        <v>1</v>
      </c>
      <c r="J11">
        <f>IF(($I11&lt;=1),COUNTA(D11),"ERROR")</f>
        <v>0</v>
      </c>
      <c r="K11">
        <f t="shared" si="0"/>
        <v>0</v>
      </c>
      <c r="L11">
        <f t="shared" si="0"/>
        <v>1</v>
      </c>
    </row>
    <row r="12" spans="1:12">
      <c r="B12" s="9"/>
      <c r="C12" s="9"/>
      <c r="D12" s="9"/>
      <c r="E12" s="9"/>
      <c r="F12" s="9"/>
      <c r="G12" s="8"/>
    </row>
    <row r="13" spans="1:12" s="38" customFormat="1">
      <c r="A13" s="38">
        <v>1</v>
      </c>
      <c r="B13" s="21"/>
      <c r="C13" s="14"/>
      <c r="D13" s="22"/>
      <c r="E13" s="22"/>
      <c r="F13" s="22"/>
      <c r="G13" s="138">
        <f>SUM(D13:F13)</f>
        <v>0</v>
      </c>
      <c r="I13">
        <f t="shared" ref="I13:I42" si="1">COUNTA(D13:F13)</f>
        <v>0</v>
      </c>
      <c r="J13">
        <f t="shared" ref="J13:J42" si="2">IF(($I13&lt;=1),COUNTA(D13),"ERROR")</f>
        <v>0</v>
      </c>
      <c r="K13">
        <f t="shared" ref="K13:K42" si="3">IF(($J13&lt;=1),COUNTA(E13),"ERROR")</f>
        <v>0</v>
      </c>
      <c r="L13">
        <f t="shared" ref="L13:L42" si="4">IF(($J13&lt;=1),COUNTA(F13),"ERROR")</f>
        <v>0</v>
      </c>
    </row>
    <row r="14" spans="1:12" s="38" customFormat="1">
      <c r="A14" s="38">
        <v>2</v>
      </c>
      <c r="B14" s="21"/>
      <c r="C14" s="14"/>
      <c r="D14" s="22"/>
      <c r="E14" s="22"/>
      <c r="F14" s="22"/>
      <c r="G14" s="138">
        <f t="shared" ref="G14:G42" si="5">SUM(D14:F14)</f>
        <v>0</v>
      </c>
      <c r="I14">
        <f t="shared" si="1"/>
        <v>0</v>
      </c>
      <c r="J14">
        <f t="shared" si="2"/>
        <v>0</v>
      </c>
      <c r="K14">
        <f t="shared" si="3"/>
        <v>0</v>
      </c>
      <c r="L14">
        <f t="shared" si="4"/>
        <v>0</v>
      </c>
    </row>
    <row r="15" spans="1:12" s="38" customFormat="1">
      <c r="A15" s="38">
        <v>3</v>
      </c>
      <c r="B15" s="21"/>
      <c r="C15" s="14"/>
      <c r="D15" s="22"/>
      <c r="E15" s="22"/>
      <c r="F15" s="22"/>
      <c r="G15" s="138">
        <f t="shared" si="5"/>
        <v>0</v>
      </c>
      <c r="I15">
        <f t="shared" si="1"/>
        <v>0</v>
      </c>
      <c r="J15">
        <f t="shared" si="2"/>
        <v>0</v>
      </c>
      <c r="K15">
        <f t="shared" si="3"/>
        <v>0</v>
      </c>
      <c r="L15">
        <f t="shared" si="4"/>
        <v>0</v>
      </c>
    </row>
    <row r="16" spans="1:12" s="38" customFormat="1">
      <c r="A16" s="38">
        <v>4</v>
      </c>
      <c r="B16" s="21"/>
      <c r="C16" s="14"/>
      <c r="D16" s="22"/>
      <c r="E16" s="22"/>
      <c r="F16" s="22"/>
      <c r="G16" s="138">
        <f t="shared" si="5"/>
        <v>0</v>
      </c>
      <c r="I16">
        <f t="shared" si="1"/>
        <v>0</v>
      </c>
      <c r="J16">
        <f t="shared" si="2"/>
        <v>0</v>
      </c>
      <c r="K16">
        <f t="shared" si="3"/>
        <v>0</v>
      </c>
      <c r="L16">
        <f t="shared" si="4"/>
        <v>0</v>
      </c>
    </row>
    <row r="17" spans="1:12" s="38" customFormat="1">
      <c r="A17" s="38">
        <v>5</v>
      </c>
      <c r="B17" s="21"/>
      <c r="C17" s="14"/>
      <c r="D17" s="22"/>
      <c r="E17" s="22"/>
      <c r="F17" s="22"/>
      <c r="G17" s="138">
        <f t="shared" si="5"/>
        <v>0</v>
      </c>
      <c r="I17">
        <f t="shared" si="1"/>
        <v>0</v>
      </c>
      <c r="J17">
        <f t="shared" si="2"/>
        <v>0</v>
      </c>
      <c r="K17">
        <f t="shared" si="3"/>
        <v>0</v>
      </c>
      <c r="L17">
        <f t="shared" si="4"/>
        <v>0</v>
      </c>
    </row>
    <row r="18" spans="1:12" s="38" customFormat="1">
      <c r="A18" s="38">
        <v>6</v>
      </c>
      <c r="B18" s="21"/>
      <c r="C18" s="14"/>
      <c r="D18" s="22"/>
      <c r="E18" s="22"/>
      <c r="F18" s="22"/>
      <c r="G18" s="138">
        <f t="shared" si="5"/>
        <v>0</v>
      </c>
      <c r="I18">
        <f t="shared" si="1"/>
        <v>0</v>
      </c>
      <c r="J18">
        <f t="shared" si="2"/>
        <v>0</v>
      </c>
      <c r="K18">
        <f t="shared" si="3"/>
        <v>0</v>
      </c>
      <c r="L18">
        <f t="shared" si="4"/>
        <v>0</v>
      </c>
    </row>
    <row r="19" spans="1:12" s="38" customFormat="1">
      <c r="A19" s="38">
        <v>7</v>
      </c>
      <c r="B19" s="21"/>
      <c r="C19" s="14"/>
      <c r="D19" s="22"/>
      <c r="E19" s="22"/>
      <c r="F19" s="22"/>
      <c r="G19" s="138">
        <f t="shared" si="5"/>
        <v>0</v>
      </c>
      <c r="I19">
        <f t="shared" si="1"/>
        <v>0</v>
      </c>
      <c r="J19">
        <f t="shared" si="2"/>
        <v>0</v>
      </c>
      <c r="K19">
        <f t="shared" si="3"/>
        <v>0</v>
      </c>
      <c r="L19">
        <f t="shared" si="4"/>
        <v>0</v>
      </c>
    </row>
    <row r="20" spans="1:12" s="38" customFormat="1">
      <c r="A20" s="38">
        <v>8</v>
      </c>
      <c r="B20" s="21"/>
      <c r="C20" s="14"/>
      <c r="D20" s="22"/>
      <c r="E20" s="22"/>
      <c r="F20" s="22"/>
      <c r="G20" s="138">
        <f t="shared" si="5"/>
        <v>0</v>
      </c>
      <c r="I20">
        <f t="shared" si="1"/>
        <v>0</v>
      </c>
      <c r="J20">
        <f t="shared" si="2"/>
        <v>0</v>
      </c>
      <c r="K20">
        <f t="shared" si="3"/>
        <v>0</v>
      </c>
      <c r="L20">
        <f t="shared" si="4"/>
        <v>0</v>
      </c>
    </row>
    <row r="21" spans="1:12" s="38" customFormat="1">
      <c r="A21" s="38">
        <v>9</v>
      </c>
      <c r="B21" s="21"/>
      <c r="C21" s="14"/>
      <c r="D21" s="22"/>
      <c r="E21" s="22"/>
      <c r="F21" s="22"/>
      <c r="G21" s="138">
        <f t="shared" si="5"/>
        <v>0</v>
      </c>
      <c r="I21">
        <f t="shared" si="1"/>
        <v>0</v>
      </c>
      <c r="J21">
        <f t="shared" si="2"/>
        <v>0</v>
      </c>
      <c r="K21">
        <f t="shared" si="3"/>
        <v>0</v>
      </c>
      <c r="L21">
        <f t="shared" si="4"/>
        <v>0</v>
      </c>
    </row>
    <row r="22" spans="1:12" s="38" customFormat="1">
      <c r="A22" s="38">
        <v>10</v>
      </c>
      <c r="B22" s="21"/>
      <c r="C22" s="14"/>
      <c r="D22" s="22"/>
      <c r="E22" s="22"/>
      <c r="F22" s="22"/>
      <c r="G22" s="138">
        <f>SUM(D22:F22)</f>
        <v>0</v>
      </c>
      <c r="I22">
        <f t="shared" si="1"/>
        <v>0</v>
      </c>
      <c r="J22">
        <f t="shared" si="2"/>
        <v>0</v>
      </c>
      <c r="K22">
        <f t="shared" si="3"/>
        <v>0</v>
      </c>
      <c r="L22">
        <f t="shared" si="4"/>
        <v>0</v>
      </c>
    </row>
    <row r="23" spans="1:12" s="38" customFormat="1">
      <c r="A23" s="38">
        <v>11</v>
      </c>
      <c r="B23" s="21"/>
      <c r="C23" s="14"/>
      <c r="D23" s="22"/>
      <c r="E23" s="22"/>
      <c r="F23" s="22"/>
      <c r="G23" s="138">
        <f t="shared" si="5"/>
        <v>0</v>
      </c>
      <c r="I23">
        <f t="shared" si="1"/>
        <v>0</v>
      </c>
      <c r="J23">
        <f t="shared" si="2"/>
        <v>0</v>
      </c>
      <c r="K23">
        <f t="shared" si="3"/>
        <v>0</v>
      </c>
      <c r="L23">
        <f t="shared" si="4"/>
        <v>0</v>
      </c>
    </row>
    <row r="24" spans="1:12" s="38" customFormat="1">
      <c r="A24" s="38">
        <v>12</v>
      </c>
      <c r="B24" s="21"/>
      <c r="C24" s="14"/>
      <c r="D24" s="22"/>
      <c r="E24" s="22"/>
      <c r="F24" s="22"/>
      <c r="G24" s="138">
        <f t="shared" si="5"/>
        <v>0</v>
      </c>
      <c r="I24">
        <f t="shared" si="1"/>
        <v>0</v>
      </c>
      <c r="J24">
        <f t="shared" si="2"/>
        <v>0</v>
      </c>
      <c r="K24">
        <f t="shared" si="3"/>
        <v>0</v>
      </c>
      <c r="L24">
        <f t="shared" si="4"/>
        <v>0</v>
      </c>
    </row>
    <row r="25" spans="1:12" s="38" customFormat="1">
      <c r="A25" s="38">
        <v>13</v>
      </c>
      <c r="B25" s="21"/>
      <c r="C25" s="14"/>
      <c r="D25" s="22"/>
      <c r="E25" s="22"/>
      <c r="F25" s="22"/>
      <c r="G25" s="138">
        <f t="shared" si="5"/>
        <v>0</v>
      </c>
      <c r="I25">
        <f t="shared" si="1"/>
        <v>0</v>
      </c>
      <c r="J25">
        <f t="shared" si="2"/>
        <v>0</v>
      </c>
      <c r="K25">
        <f t="shared" si="3"/>
        <v>0</v>
      </c>
      <c r="L25">
        <f t="shared" si="4"/>
        <v>0</v>
      </c>
    </row>
    <row r="26" spans="1:12" s="38" customFormat="1">
      <c r="A26" s="38">
        <v>14</v>
      </c>
      <c r="B26" s="21"/>
      <c r="C26" s="14"/>
      <c r="D26" s="22"/>
      <c r="E26" s="22"/>
      <c r="F26" s="22"/>
      <c r="G26" s="138">
        <f t="shared" si="5"/>
        <v>0</v>
      </c>
      <c r="I26">
        <f t="shared" si="1"/>
        <v>0</v>
      </c>
      <c r="J26">
        <f t="shared" si="2"/>
        <v>0</v>
      </c>
      <c r="K26">
        <f t="shared" si="3"/>
        <v>0</v>
      </c>
      <c r="L26">
        <f t="shared" si="4"/>
        <v>0</v>
      </c>
    </row>
    <row r="27" spans="1:12" s="38" customFormat="1">
      <c r="A27" s="38">
        <v>15</v>
      </c>
      <c r="B27" s="21"/>
      <c r="C27" s="14"/>
      <c r="D27" s="22"/>
      <c r="E27" s="22"/>
      <c r="F27" s="22"/>
      <c r="G27" s="138">
        <f t="shared" si="5"/>
        <v>0</v>
      </c>
      <c r="I27">
        <f t="shared" si="1"/>
        <v>0</v>
      </c>
      <c r="J27">
        <f t="shared" si="2"/>
        <v>0</v>
      </c>
      <c r="K27">
        <f t="shared" si="3"/>
        <v>0</v>
      </c>
      <c r="L27">
        <f t="shared" si="4"/>
        <v>0</v>
      </c>
    </row>
    <row r="28" spans="1:12" s="38" customFormat="1">
      <c r="A28" s="38">
        <v>16</v>
      </c>
      <c r="B28" s="21"/>
      <c r="C28" s="14"/>
      <c r="D28" s="22"/>
      <c r="E28" s="22"/>
      <c r="F28" s="22"/>
      <c r="G28" s="138">
        <f t="shared" si="5"/>
        <v>0</v>
      </c>
      <c r="I28">
        <f t="shared" si="1"/>
        <v>0</v>
      </c>
      <c r="J28">
        <f t="shared" si="2"/>
        <v>0</v>
      </c>
      <c r="K28">
        <f t="shared" si="3"/>
        <v>0</v>
      </c>
      <c r="L28">
        <f t="shared" si="4"/>
        <v>0</v>
      </c>
    </row>
    <row r="29" spans="1:12" s="38" customFormat="1">
      <c r="A29" s="38">
        <v>17</v>
      </c>
      <c r="B29" s="21"/>
      <c r="C29" s="14"/>
      <c r="D29" s="22"/>
      <c r="E29" s="22"/>
      <c r="F29" s="22"/>
      <c r="G29" s="138">
        <f t="shared" si="5"/>
        <v>0</v>
      </c>
      <c r="I29">
        <f t="shared" si="1"/>
        <v>0</v>
      </c>
      <c r="J29">
        <f t="shared" si="2"/>
        <v>0</v>
      </c>
      <c r="K29">
        <f t="shared" si="3"/>
        <v>0</v>
      </c>
      <c r="L29">
        <f t="shared" si="4"/>
        <v>0</v>
      </c>
    </row>
    <row r="30" spans="1:12" s="38" customFormat="1">
      <c r="A30" s="38">
        <v>18</v>
      </c>
      <c r="B30" s="21"/>
      <c r="C30" s="14"/>
      <c r="D30" s="22"/>
      <c r="E30" s="22"/>
      <c r="F30" s="22"/>
      <c r="G30" s="138">
        <f t="shared" si="5"/>
        <v>0</v>
      </c>
      <c r="I30">
        <f t="shared" si="1"/>
        <v>0</v>
      </c>
      <c r="J30">
        <f t="shared" si="2"/>
        <v>0</v>
      </c>
      <c r="K30">
        <f t="shared" si="3"/>
        <v>0</v>
      </c>
      <c r="L30">
        <f t="shared" si="4"/>
        <v>0</v>
      </c>
    </row>
    <row r="31" spans="1:12" s="38" customFormat="1">
      <c r="A31" s="38">
        <v>19</v>
      </c>
      <c r="B31" s="21"/>
      <c r="C31" s="14"/>
      <c r="D31" s="22"/>
      <c r="E31" s="22"/>
      <c r="F31" s="22"/>
      <c r="G31" s="138">
        <f t="shared" si="5"/>
        <v>0</v>
      </c>
      <c r="I31">
        <f t="shared" si="1"/>
        <v>0</v>
      </c>
      <c r="J31">
        <f t="shared" si="2"/>
        <v>0</v>
      </c>
      <c r="K31">
        <f t="shared" si="3"/>
        <v>0</v>
      </c>
      <c r="L31">
        <f t="shared" si="4"/>
        <v>0</v>
      </c>
    </row>
    <row r="32" spans="1:12" s="38" customFormat="1">
      <c r="A32" s="38">
        <v>20</v>
      </c>
      <c r="B32" s="21"/>
      <c r="C32" s="14"/>
      <c r="D32" s="22"/>
      <c r="E32" s="22"/>
      <c r="F32" s="22"/>
      <c r="G32" s="138">
        <f t="shared" si="5"/>
        <v>0</v>
      </c>
      <c r="I32">
        <f t="shared" si="1"/>
        <v>0</v>
      </c>
      <c r="J32">
        <f t="shared" si="2"/>
        <v>0</v>
      </c>
      <c r="K32">
        <f t="shared" si="3"/>
        <v>0</v>
      </c>
      <c r="L32">
        <f t="shared" si="4"/>
        <v>0</v>
      </c>
    </row>
    <row r="33" spans="1:12" s="38" customFormat="1">
      <c r="A33" s="38">
        <v>21</v>
      </c>
      <c r="B33" s="21"/>
      <c r="C33" s="14"/>
      <c r="D33" s="22"/>
      <c r="E33" s="22"/>
      <c r="F33" s="22"/>
      <c r="G33" s="138">
        <f t="shared" si="5"/>
        <v>0</v>
      </c>
      <c r="I33">
        <f t="shared" si="1"/>
        <v>0</v>
      </c>
      <c r="J33">
        <f t="shared" si="2"/>
        <v>0</v>
      </c>
      <c r="K33">
        <f t="shared" si="3"/>
        <v>0</v>
      </c>
      <c r="L33">
        <f t="shared" si="4"/>
        <v>0</v>
      </c>
    </row>
    <row r="34" spans="1:12" s="38" customFormat="1">
      <c r="A34" s="38">
        <v>22</v>
      </c>
      <c r="B34" s="21"/>
      <c r="C34" s="14"/>
      <c r="D34" s="22"/>
      <c r="E34" s="22"/>
      <c r="F34" s="22"/>
      <c r="G34" s="138">
        <f t="shared" si="5"/>
        <v>0</v>
      </c>
      <c r="I34">
        <f t="shared" si="1"/>
        <v>0</v>
      </c>
      <c r="J34">
        <f t="shared" si="2"/>
        <v>0</v>
      </c>
      <c r="K34">
        <f t="shared" si="3"/>
        <v>0</v>
      </c>
      <c r="L34">
        <f t="shared" si="4"/>
        <v>0</v>
      </c>
    </row>
    <row r="35" spans="1:12" s="38" customFormat="1">
      <c r="A35" s="38">
        <v>23</v>
      </c>
      <c r="B35" s="21"/>
      <c r="C35" s="14"/>
      <c r="D35" s="22"/>
      <c r="E35" s="22"/>
      <c r="F35" s="22"/>
      <c r="G35" s="138">
        <f t="shared" si="5"/>
        <v>0</v>
      </c>
      <c r="I35">
        <f t="shared" si="1"/>
        <v>0</v>
      </c>
      <c r="J35">
        <f t="shared" si="2"/>
        <v>0</v>
      </c>
      <c r="K35">
        <f t="shared" si="3"/>
        <v>0</v>
      </c>
      <c r="L35">
        <f t="shared" si="4"/>
        <v>0</v>
      </c>
    </row>
    <row r="36" spans="1:12" s="38" customFormat="1">
      <c r="A36" s="38">
        <v>24</v>
      </c>
      <c r="B36" s="21"/>
      <c r="C36" s="14"/>
      <c r="D36" s="22"/>
      <c r="E36" s="22"/>
      <c r="F36" s="22"/>
      <c r="G36" s="138">
        <f t="shared" si="5"/>
        <v>0</v>
      </c>
      <c r="I36">
        <f t="shared" si="1"/>
        <v>0</v>
      </c>
      <c r="J36">
        <f t="shared" si="2"/>
        <v>0</v>
      </c>
      <c r="K36">
        <f t="shared" si="3"/>
        <v>0</v>
      </c>
      <c r="L36">
        <f t="shared" si="4"/>
        <v>0</v>
      </c>
    </row>
    <row r="37" spans="1:12" s="38" customFormat="1">
      <c r="A37" s="38">
        <v>25</v>
      </c>
      <c r="B37" s="21"/>
      <c r="C37" s="14"/>
      <c r="D37" s="22"/>
      <c r="E37" s="22"/>
      <c r="F37" s="22"/>
      <c r="G37" s="138">
        <f t="shared" si="5"/>
        <v>0</v>
      </c>
      <c r="I37">
        <f t="shared" si="1"/>
        <v>0</v>
      </c>
      <c r="J37">
        <f t="shared" si="2"/>
        <v>0</v>
      </c>
      <c r="K37">
        <f t="shared" si="3"/>
        <v>0</v>
      </c>
      <c r="L37">
        <f t="shared" si="4"/>
        <v>0</v>
      </c>
    </row>
    <row r="38" spans="1:12" s="38" customFormat="1">
      <c r="A38" s="38">
        <v>26</v>
      </c>
      <c r="B38" s="21"/>
      <c r="C38" s="14"/>
      <c r="D38" s="22"/>
      <c r="E38" s="22"/>
      <c r="F38" s="22"/>
      <c r="G38" s="138">
        <f t="shared" si="5"/>
        <v>0</v>
      </c>
      <c r="I38">
        <f t="shared" si="1"/>
        <v>0</v>
      </c>
      <c r="J38">
        <f t="shared" si="2"/>
        <v>0</v>
      </c>
      <c r="K38">
        <f t="shared" si="3"/>
        <v>0</v>
      </c>
      <c r="L38">
        <f t="shared" si="4"/>
        <v>0</v>
      </c>
    </row>
    <row r="39" spans="1:12" s="38" customFormat="1">
      <c r="A39" s="38">
        <v>27</v>
      </c>
      <c r="B39" s="21"/>
      <c r="C39" s="14"/>
      <c r="D39" s="22"/>
      <c r="E39" s="22"/>
      <c r="F39" s="22"/>
      <c r="G39" s="138">
        <f t="shared" si="5"/>
        <v>0</v>
      </c>
      <c r="I39">
        <f t="shared" si="1"/>
        <v>0</v>
      </c>
      <c r="J39">
        <f t="shared" si="2"/>
        <v>0</v>
      </c>
      <c r="K39">
        <f t="shared" si="3"/>
        <v>0</v>
      </c>
      <c r="L39">
        <f t="shared" si="4"/>
        <v>0</v>
      </c>
    </row>
    <row r="40" spans="1:12" s="38" customFormat="1">
      <c r="A40" s="38">
        <v>28</v>
      </c>
      <c r="B40" s="21"/>
      <c r="C40" s="14"/>
      <c r="D40" s="22"/>
      <c r="E40" s="22"/>
      <c r="F40" s="22"/>
      <c r="G40" s="138">
        <f t="shared" si="5"/>
        <v>0</v>
      </c>
      <c r="I40">
        <f t="shared" si="1"/>
        <v>0</v>
      </c>
      <c r="J40">
        <f t="shared" si="2"/>
        <v>0</v>
      </c>
      <c r="K40">
        <f t="shared" si="3"/>
        <v>0</v>
      </c>
      <c r="L40">
        <f t="shared" si="4"/>
        <v>0</v>
      </c>
    </row>
    <row r="41" spans="1:12" s="38" customFormat="1">
      <c r="A41" s="38">
        <v>29</v>
      </c>
      <c r="B41" s="21"/>
      <c r="C41" s="14"/>
      <c r="D41" s="22"/>
      <c r="E41" s="22"/>
      <c r="F41" s="22"/>
      <c r="G41" s="138">
        <f t="shared" si="5"/>
        <v>0</v>
      </c>
      <c r="I41">
        <f t="shared" si="1"/>
        <v>0</v>
      </c>
      <c r="J41">
        <f t="shared" si="2"/>
        <v>0</v>
      </c>
      <c r="K41">
        <f t="shared" si="3"/>
        <v>0</v>
      </c>
      <c r="L41">
        <f t="shared" si="4"/>
        <v>0</v>
      </c>
    </row>
    <row r="42" spans="1:12" s="38" customFormat="1">
      <c r="A42" s="38">
        <v>30</v>
      </c>
      <c r="B42" s="21"/>
      <c r="C42" s="14"/>
      <c r="D42" s="22"/>
      <c r="E42" s="22"/>
      <c r="F42" s="22"/>
      <c r="G42" s="138">
        <f t="shared" si="5"/>
        <v>0</v>
      </c>
      <c r="I42">
        <f t="shared" si="1"/>
        <v>0</v>
      </c>
      <c r="J42">
        <f t="shared" si="2"/>
        <v>0</v>
      </c>
      <c r="K42">
        <f t="shared" si="3"/>
        <v>0</v>
      </c>
      <c r="L42">
        <f t="shared" si="4"/>
        <v>0</v>
      </c>
    </row>
    <row r="43" spans="1:12" ht="15.75" thickBot="1">
      <c r="B43" t="s">
        <v>88</v>
      </c>
      <c r="D43" s="18">
        <f>COUNTA(D13:D42)</f>
        <v>0</v>
      </c>
      <c r="E43" s="18">
        <f>COUNTA(E13:E42)</f>
        <v>0</v>
      </c>
      <c r="F43" s="18">
        <f>COUNTA(F13:F42)</f>
        <v>0</v>
      </c>
      <c r="G43" s="7"/>
    </row>
    <row r="44" spans="1:12" s="47" customFormat="1" ht="20.25" thickTop="1" thickBot="1">
      <c r="D44" s="48" t="s">
        <v>96</v>
      </c>
      <c r="E44" s="48"/>
      <c r="F44" s="48"/>
      <c r="G44" s="49">
        <f>SUM(G13:G42)</f>
        <v>0</v>
      </c>
    </row>
    <row r="45" spans="1:12" ht="15.75" thickTop="1">
      <c r="G45" s="7"/>
    </row>
    <row r="46" spans="1:12">
      <c r="G46" s="7"/>
    </row>
  </sheetData>
  <sheetProtection selectLockedCells="1"/>
  <mergeCells count="8">
    <mergeCell ref="G4:G7"/>
    <mergeCell ref="B5:B7"/>
    <mergeCell ref="C5:C7"/>
    <mergeCell ref="C3:C4"/>
    <mergeCell ref="D4:D7"/>
    <mergeCell ref="E4:E7"/>
    <mergeCell ref="F4:F7"/>
    <mergeCell ref="D3:F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249977111117893"/>
  </sheetPr>
  <dimension ref="A1:U49"/>
  <sheetViews>
    <sheetView showGridLines="0" workbookViewId="0">
      <pane ySplit="14" topLeftCell="A15" activePane="bottomLeft" state="frozen"/>
      <selection pane="bottomLeft" activeCell="L12" sqref="L12"/>
    </sheetView>
  </sheetViews>
  <sheetFormatPr defaultRowHeight="15"/>
  <cols>
    <col min="1" max="1" width="4" customWidth="1"/>
    <col min="2" max="2" width="11.42578125" customWidth="1"/>
    <col min="3" max="3" width="62.85546875" customWidth="1"/>
    <col min="4" max="4" width="5.28515625" style="20" customWidth="1"/>
    <col min="5" max="9" width="12.85546875" customWidth="1"/>
    <col min="10" max="12" width="14" customWidth="1"/>
    <col min="13" max="13" width="12.28515625" customWidth="1"/>
    <col min="14" max="14" width="9.140625" customWidth="1"/>
    <col min="15" max="20" width="9.140625" hidden="1" customWidth="1"/>
    <col min="21" max="21" width="5.7109375" hidden="1" customWidth="1"/>
    <col min="22" max="28" width="9.140625" customWidth="1"/>
  </cols>
  <sheetData>
    <row r="1" spans="1:21">
      <c r="A1" s="10" t="s">
        <v>97</v>
      </c>
      <c r="B1" s="10"/>
      <c r="C1" s="10"/>
      <c r="D1" s="19"/>
      <c r="E1" s="5"/>
      <c r="F1" s="11"/>
      <c r="G1" s="5"/>
      <c r="H1" s="11"/>
      <c r="I1" s="11"/>
      <c r="J1" s="11"/>
      <c r="K1" s="11"/>
      <c r="L1" s="2"/>
      <c r="M1" s="2"/>
    </row>
    <row r="2" spans="1:21" ht="45" customHeight="1">
      <c r="A2" s="12"/>
      <c r="B2" s="24"/>
      <c r="C2" s="282" t="s">
        <v>151</v>
      </c>
      <c r="D2" s="135"/>
      <c r="E2" s="132" t="s">
        <v>161</v>
      </c>
      <c r="F2" s="132" t="s">
        <v>162</v>
      </c>
      <c r="G2" s="132" t="s">
        <v>161</v>
      </c>
      <c r="H2" s="132" t="s">
        <v>162</v>
      </c>
      <c r="I2" s="132" t="s">
        <v>162</v>
      </c>
      <c r="J2" s="133" t="s">
        <v>163</v>
      </c>
      <c r="K2" s="133" t="s">
        <v>164</v>
      </c>
      <c r="L2" s="133" t="s">
        <v>165</v>
      </c>
      <c r="M2" s="23"/>
    </row>
    <row r="3" spans="1:21" ht="18.75" customHeight="1">
      <c r="A3" s="12"/>
      <c r="B3" s="24"/>
      <c r="C3" s="282"/>
      <c r="D3" s="135"/>
      <c r="E3" s="287" t="s">
        <v>152</v>
      </c>
      <c r="F3" s="288"/>
      <c r="G3" s="288"/>
      <c r="H3" s="288"/>
      <c r="I3" s="288"/>
      <c r="J3" s="288"/>
      <c r="K3" s="288"/>
      <c r="L3" s="289"/>
      <c r="M3" s="23"/>
    </row>
    <row r="4" spans="1:21" ht="15" customHeight="1" thickBot="1">
      <c r="A4" s="7"/>
      <c r="B4" s="24"/>
      <c r="C4" s="282"/>
      <c r="D4" s="135"/>
      <c r="E4" s="290" t="s">
        <v>98</v>
      </c>
      <c r="F4" s="291"/>
      <c r="G4" s="292" t="s">
        <v>99</v>
      </c>
      <c r="H4" s="293"/>
      <c r="I4" s="294"/>
      <c r="J4" s="284" t="s">
        <v>153</v>
      </c>
      <c r="K4" s="285"/>
      <c r="L4" s="286"/>
      <c r="M4" s="23"/>
    </row>
    <row r="5" spans="1:21" ht="31.5" customHeight="1" thickBot="1">
      <c r="B5" s="24"/>
      <c r="C5" s="282"/>
      <c r="D5" s="135"/>
      <c r="E5" s="31" t="s">
        <v>100</v>
      </c>
      <c r="F5" s="31" t="s">
        <v>101</v>
      </c>
      <c r="G5" s="32" t="s">
        <v>100</v>
      </c>
      <c r="H5" s="32" t="s">
        <v>101</v>
      </c>
      <c r="I5" s="32" t="s">
        <v>101</v>
      </c>
      <c r="J5" s="69" t="s">
        <v>102</v>
      </c>
      <c r="K5" s="69" t="s">
        <v>160</v>
      </c>
      <c r="L5" s="69" t="s">
        <v>155</v>
      </c>
      <c r="M5" s="70">
        <f>M46</f>
        <v>0</v>
      </c>
    </row>
    <row r="6" spans="1:21" ht="139.5" customHeight="1">
      <c r="B6" s="25"/>
      <c r="C6" s="283"/>
      <c r="D6" s="272" t="s">
        <v>103</v>
      </c>
      <c r="E6" s="280" t="s">
        <v>156</v>
      </c>
      <c r="F6" s="280" t="s">
        <v>157</v>
      </c>
      <c r="G6" s="264" t="s">
        <v>158</v>
      </c>
      <c r="H6" s="264" t="s">
        <v>159</v>
      </c>
      <c r="I6" s="264" t="s">
        <v>104</v>
      </c>
      <c r="J6" s="270" t="s">
        <v>217</v>
      </c>
      <c r="K6" s="270" t="s">
        <v>218</v>
      </c>
      <c r="L6" s="270" t="s">
        <v>154</v>
      </c>
      <c r="M6" s="295" t="s">
        <v>92</v>
      </c>
    </row>
    <row r="7" spans="1:21" ht="15" customHeight="1">
      <c r="B7" s="274" t="s">
        <v>82</v>
      </c>
      <c r="C7" s="277" t="s">
        <v>105</v>
      </c>
      <c r="D7" s="272"/>
      <c r="E7" s="280"/>
      <c r="F7" s="280"/>
      <c r="G7" s="264"/>
      <c r="H7" s="264"/>
      <c r="I7" s="264"/>
      <c r="J7" s="270"/>
      <c r="K7" s="270"/>
      <c r="L7" s="270"/>
      <c r="M7" s="295"/>
    </row>
    <row r="8" spans="1:21" ht="15" customHeight="1">
      <c r="B8" s="275"/>
      <c r="C8" s="278"/>
      <c r="D8" s="272"/>
      <c r="E8" s="280"/>
      <c r="F8" s="280"/>
      <c r="G8" s="264"/>
      <c r="H8" s="264"/>
      <c r="I8" s="264"/>
      <c r="J8" s="270"/>
      <c r="K8" s="270"/>
      <c r="L8" s="270"/>
      <c r="M8" s="295"/>
    </row>
    <row r="9" spans="1:21" ht="15" customHeight="1">
      <c r="B9" s="276"/>
      <c r="C9" s="279"/>
      <c r="D9" s="273"/>
      <c r="E9" s="281"/>
      <c r="F9" s="281"/>
      <c r="G9" s="265"/>
      <c r="H9" s="265"/>
      <c r="I9" s="265"/>
      <c r="J9" s="271"/>
      <c r="K9" s="271"/>
      <c r="L9" s="271"/>
      <c r="M9" s="296"/>
      <c r="O9" s="108" t="s">
        <v>106</v>
      </c>
      <c r="P9">
        <v>2</v>
      </c>
      <c r="Q9">
        <v>5</v>
      </c>
      <c r="R9">
        <v>2</v>
      </c>
      <c r="S9">
        <v>10</v>
      </c>
      <c r="T9">
        <v>10</v>
      </c>
      <c r="U9">
        <v>15</v>
      </c>
    </row>
    <row r="10" spans="1:21" ht="30.75">
      <c r="B10" s="269" t="s">
        <v>107</v>
      </c>
      <c r="C10" s="269"/>
      <c r="D10" s="269"/>
      <c r="E10" s="132" t="s">
        <v>166</v>
      </c>
      <c r="F10" s="132" t="s">
        <v>167</v>
      </c>
      <c r="G10" s="132" t="s">
        <v>166</v>
      </c>
      <c r="H10" s="132" t="s">
        <v>167</v>
      </c>
      <c r="I10" s="132" t="s">
        <v>167</v>
      </c>
      <c r="J10" s="133" t="s">
        <v>168</v>
      </c>
      <c r="K10" s="133" t="s">
        <v>169</v>
      </c>
      <c r="L10" s="133" t="s">
        <v>170</v>
      </c>
      <c r="M10" s="8"/>
    </row>
    <row r="11" spans="1:21" ht="18.75">
      <c r="B11" s="84">
        <v>43409</v>
      </c>
      <c r="C11" s="104" t="s">
        <v>108</v>
      </c>
      <c r="D11" s="126">
        <v>7</v>
      </c>
      <c r="E11" s="125">
        <v>14</v>
      </c>
      <c r="F11" s="125"/>
      <c r="G11" s="134"/>
      <c r="H11" s="125"/>
      <c r="I11" s="125"/>
      <c r="J11" s="125"/>
      <c r="K11" s="125"/>
      <c r="L11" s="125"/>
      <c r="M11" s="105">
        <f>SUM(E11:L11)</f>
        <v>14</v>
      </c>
      <c r="O11">
        <f>COUNTA(E11:L11)</f>
        <v>1</v>
      </c>
      <c r="P11">
        <f t="shared" ref="P11:P44" si="0">IF(($O11&lt;=1),COUNTA(E11),"ERROR")</f>
        <v>1</v>
      </c>
      <c r="Q11">
        <f t="shared" ref="Q11:Q44" si="1">IF(($O11&lt;=1),COUNTA(F11),"ERROR")</f>
        <v>0</v>
      </c>
      <c r="R11">
        <f t="shared" ref="R11:R44" si="2">IF(($O11&lt;=1),COUNTA(G11),"ERROR")</f>
        <v>0</v>
      </c>
      <c r="S11">
        <f t="shared" ref="S11:S44" si="3">IF(($O11&lt;=1),COUNTA(H11),"ERROR")</f>
        <v>0</v>
      </c>
      <c r="T11">
        <f t="shared" ref="T11:T44" si="4">IF(($O11&lt;=1),COUNTA(I11),"ERROR")</f>
        <v>0</v>
      </c>
      <c r="U11">
        <f t="shared" ref="U11:U44" si="5">IF(($O11&lt;=1),COUNTA(L11),"ERROR")</f>
        <v>0</v>
      </c>
    </row>
    <row r="12" spans="1:21" ht="18.75">
      <c r="B12" s="84">
        <v>43193</v>
      </c>
      <c r="C12" s="111" t="s">
        <v>109</v>
      </c>
      <c r="D12" s="126">
        <v>4</v>
      </c>
      <c r="E12" s="125"/>
      <c r="F12" s="125"/>
      <c r="G12" s="134"/>
      <c r="H12" s="125"/>
      <c r="I12" s="125"/>
      <c r="J12" s="125">
        <v>60</v>
      </c>
      <c r="K12" s="125"/>
      <c r="L12" s="125"/>
      <c r="M12" s="105">
        <f>SUM(E12:L12)</f>
        <v>60</v>
      </c>
      <c r="O12">
        <f>COUNTA(E12:L12)</f>
        <v>1</v>
      </c>
      <c r="P12">
        <f t="shared" si="0"/>
        <v>0</v>
      </c>
      <c r="Q12">
        <f t="shared" si="1"/>
        <v>0</v>
      </c>
      <c r="R12">
        <f t="shared" si="2"/>
        <v>0</v>
      </c>
      <c r="S12">
        <f t="shared" si="3"/>
        <v>0</v>
      </c>
      <c r="T12">
        <f t="shared" si="4"/>
        <v>0</v>
      </c>
      <c r="U12">
        <f t="shared" si="5"/>
        <v>0</v>
      </c>
    </row>
    <row r="13" spans="1:21" ht="18.75">
      <c r="B13" s="84">
        <v>43373</v>
      </c>
      <c r="C13" s="104" t="s">
        <v>110</v>
      </c>
      <c r="D13" s="126">
        <v>12</v>
      </c>
      <c r="E13" s="125"/>
      <c r="F13" s="125"/>
      <c r="G13" s="134">
        <v>24</v>
      </c>
      <c r="H13" s="125"/>
      <c r="I13" s="125"/>
      <c r="J13" s="125"/>
      <c r="K13" s="125"/>
      <c r="L13" s="125"/>
      <c r="M13" s="105">
        <f>SUM(E13:L13)</f>
        <v>24</v>
      </c>
      <c r="O13">
        <f>COUNTA(E13:L13)</f>
        <v>1</v>
      </c>
      <c r="P13">
        <f t="shared" si="0"/>
        <v>0</v>
      </c>
      <c r="Q13">
        <f t="shared" si="1"/>
        <v>0</v>
      </c>
      <c r="R13">
        <f t="shared" si="2"/>
        <v>1</v>
      </c>
      <c r="S13">
        <f t="shared" si="3"/>
        <v>0</v>
      </c>
      <c r="T13">
        <f t="shared" si="4"/>
        <v>0</v>
      </c>
      <c r="U13">
        <f t="shared" si="5"/>
        <v>0</v>
      </c>
    </row>
    <row r="14" spans="1:21">
      <c r="B14" s="9"/>
      <c r="C14" s="9"/>
      <c r="D14" s="106"/>
      <c r="E14" s="9"/>
      <c r="F14" s="9"/>
      <c r="G14" s="9"/>
      <c r="H14" s="9"/>
      <c r="I14" s="9"/>
      <c r="J14" s="9"/>
      <c r="K14" s="9"/>
      <c r="L14" s="9"/>
      <c r="M14" s="8"/>
      <c r="P14">
        <f t="shared" si="0"/>
        <v>0</v>
      </c>
      <c r="Q14">
        <f t="shared" si="1"/>
        <v>0</v>
      </c>
      <c r="R14">
        <f t="shared" si="2"/>
        <v>0</v>
      </c>
      <c r="S14">
        <f t="shared" si="3"/>
        <v>0</v>
      </c>
      <c r="T14">
        <f t="shared" si="4"/>
        <v>0</v>
      </c>
      <c r="U14">
        <f t="shared" si="5"/>
        <v>0</v>
      </c>
    </row>
    <row r="15" spans="1:21">
      <c r="A15">
        <v>1</v>
      </c>
      <c r="B15" s="13"/>
      <c r="C15" s="53"/>
      <c r="D15" s="15"/>
      <c r="E15" s="15"/>
      <c r="F15" s="15"/>
      <c r="G15" s="16"/>
      <c r="H15" s="15"/>
      <c r="I15" s="15"/>
      <c r="J15" s="15"/>
      <c r="K15" s="15"/>
      <c r="L15" s="15"/>
      <c r="M15" s="17">
        <f>SUM(E15:L15)</f>
        <v>0</v>
      </c>
      <c r="O15">
        <f t="shared" ref="O15:O44" si="6">COUNTA(E15:L15)</f>
        <v>0</v>
      </c>
      <c r="P15">
        <f t="shared" si="0"/>
        <v>0</v>
      </c>
      <c r="Q15">
        <f t="shared" si="1"/>
        <v>0</v>
      </c>
      <c r="R15">
        <f t="shared" si="2"/>
        <v>0</v>
      </c>
      <c r="S15">
        <f t="shared" si="3"/>
        <v>0</v>
      </c>
      <c r="T15">
        <f t="shared" si="4"/>
        <v>0</v>
      </c>
      <c r="U15">
        <f t="shared" si="5"/>
        <v>0</v>
      </c>
    </row>
    <row r="16" spans="1:21">
      <c r="A16">
        <v>2</v>
      </c>
      <c r="B16" s="13"/>
      <c r="C16" s="53"/>
      <c r="D16" s="15"/>
      <c r="E16" s="15"/>
      <c r="F16" s="15"/>
      <c r="G16" s="16"/>
      <c r="H16" s="15"/>
      <c r="I16" s="15"/>
      <c r="J16" s="15"/>
      <c r="K16" s="15"/>
      <c r="L16" s="15"/>
      <c r="M16" s="17">
        <f t="shared" ref="M16:M44" si="7">SUM(E16:L16)</f>
        <v>0</v>
      </c>
      <c r="O16">
        <f t="shared" si="6"/>
        <v>0</v>
      </c>
      <c r="P16">
        <f t="shared" si="0"/>
        <v>0</v>
      </c>
      <c r="Q16">
        <f t="shared" si="1"/>
        <v>0</v>
      </c>
      <c r="R16">
        <f t="shared" si="2"/>
        <v>0</v>
      </c>
      <c r="S16">
        <f t="shared" si="3"/>
        <v>0</v>
      </c>
      <c r="T16">
        <f t="shared" si="4"/>
        <v>0</v>
      </c>
      <c r="U16">
        <f t="shared" si="5"/>
        <v>0</v>
      </c>
    </row>
    <row r="17" spans="1:21">
      <c r="A17">
        <v>3</v>
      </c>
      <c r="B17" s="13"/>
      <c r="C17" s="53"/>
      <c r="D17" s="15"/>
      <c r="E17" s="15"/>
      <c r="F17" s="15"/>
      <c r="G17" s="16"/>
      <c r="H17" s="15"/>
      <c r="I17" s="15"/>
      <c r="J17" s="15"/>
      <c r="K17" s="15"/>
      <c r="L17" s="15"/>
      <c r="M17" s="17">
        <f t="shared" si="7"/>
        <v>0</v>
      </c>
      <c r="O17">
        <f t="shared" si="6"/>
        <v>0</v>
      </c>
      <c r="P17">
        <f t="shared" si="0"/>
        <v>0</v>
      </c>
      <c r="Q17">
        <f t="shared" si="1"/>
        <v>0</v>
      </c>
      <c r="R17">
        <f t="shared" si="2"/>
        <v>0</v>
      </c>
      <c r="S17">
        <f t="shared" si="3"/>
        <v>0</v>
      </c>
      <c r="T17">
        <f t="shared" si="4"/>
        <v>0</v>
      </c>
      <c r="U17">
        <f t="shared" si="5"/>
        <v>0</v>
      </c>
    </row>
    <row r="18" spans="1:21">
      <c r="A18">
        <v>4</v>
      </c>
      <c r="B18" s="13"/>
      <c r="C18" s="53"/>
      <c r="D18" s="15"/>
      <c r="E18" s="15"/>
      <c r="F18" s="15"/>
      <c r="G18" s="16"/>
      <c r="H18" s="15"/>
      <c r="I18" s="15"/>
      <c r="J18" s="15"/>
      <c r="K18" s="15"/>
      <c r="L18" s="15"/>
      <c r="M18" s="17">
        <f t="shared" si="7"/>
        <v>0</v>
      </c>
      <c r="O18">
        <f t="shared" si="6"/>
        <v>0</v>
      </c>
      <c r="P18">
        <f t="shared" si="0"/>
        <v>0</v>
      </c>
      <c r="Q18">
        <f t="shared" si="1"/>
        <v>0</v>
      </c>
      <c r="R18">
        <f t="shared" si="2"/>
        <v>0</v>
      </c>
      <c r="S18">
        <f t="shared" si="3"/>
        <v>0</v>
      </c>
      <c r="T18">
        <f t="shared" si="4"/>
        <v>0</v>
      </c>
      <c r="U18">
        <f t="shared" si="5"/>
        <v>0</v>
      </c>
    </row>
    <row r="19" spans="1:21">
      <c r="A19">
        <v>5</v>
      </c>
      <c r="B19" s="13"/>
      <c r="C19" s="53"/>
      <c r="D19" s="15"/>
      <c r="E19" s="15"/>
      <c r="F19" s="15"/>
      <c r="G19" s="16"/>
      <c r="H19" s="15"/>
      <c r="I19" s="15"/>
      <c r="J19" s="15"/>
      <c r="K19" s="15"/>
      <c r="L19" s="15"/>
      <c r="M19" s="17">
        <f t="shared" si="7"/>
        <v>0</v>
      </c>
      <c r="O19">
        <f t="shared" si="6"/>
        <v>0</v>
      </c>
      <c r="P19">
        <f t="shared" si="0"/>
        <v>0</v>
      </c>
      <c r="Q19">
        <f t="shared" si="1"/>
        <v>0</v>
      </c>
      <c r="R19">
        <f t="shared" si="2"/>
        <v>0</v>
      </c>
      <c r="S19">
        <f t="shared" si="3"/>
        <v>0</v>
      </c>
      <c r="T19">
        <f t="shared" si="4"/>
        <v>0</v>
      </c>
      <c r="U19">
        <f t="shared" si="5"/>
        <v>0</v>
      </c>
    </row>
    <row r="20" spans="1:21">
      <c r="A20">
        <v>6</v>
      </c>
      <c r="B20" s="13"/>
      <c r="C20" s="53"/>
      <c r="D20" s="15"/>
      <c r="E20" s="15"/>
      <c r="F20" s="15"/>
      <c r="G20" s="16"/>
      <c r="H20" s="15"/>
      <c r="I20" s="15"/>
      <c r="J20" s="15"/>
      <c r="K20" s="15"/>
      <c r="L20" s="15"/>
      <c r="M20" s="17">
        <f t="shared" si="7"/>
        <v>0</v>
      </c>
      <c r="O20">
        <f t="shared" si="6"/>
        <v>0</v>
      </c>
      <c r="P20">
        <f t="shared" si="0"/>
        <v>0</v>
      </c>
      <c r="Q20">
        <f t="shared" si="1"/>
        <v>0</v>
      </c>
      <c r="R20">
        <f t="shared" si="2"/>
        <v>0</v>
      </c>
      <c r="S20">
        <f t="shared" si="3"/>
        <v>0</v>
      </c>
      <c r="T20">
        <f t="shared" si="4"/>
        <v>0</v>
      </c>
      <c r="U20">
        <f t="shared" si="5"/>
        <v>0</v>
      </c>
    </row>
    <row r="21" spans="1:21">
      <c r="A21">
        <v>7</v>
      </c>
      <c r="B21" s="13"/>
      <c r="C21" s="53"/>
      <c r="D21" s="15"/>
      <c r="E21" s="15"/>
      <c r="F21" s="15"/>
      <c r="G21" s="16"/>
      <c r="H21" s="15"/>
      <c r="I21" s="15"/>
      <c r="J21" s="15"/>
      <c r="K21" s="15"/>
      <c r="L21" s="15"/>
      <c r="M21" s="17">
        <f t="shared" si="7"/>
        <v>0</v>
      </c>
      <c r="O21">
        <f t="shared" si="6"/>
        <v>0</v>
      </c>
      <c r="P21">
        <f t="shared" si="0"/>
        <v>0</v>
      </c>
      <c r="Q21">
        <f t="shared" si="1"/>
        <v>0</v>
      </c>
      <c r="R21">
        <f t="shared" si="2"/>
        <v>0</v>
      </c>
      <c r="S21">
        <f t="shared" si="3"/>
        <v>0</v>
      </c>
      <c r="T21">
        <f t="shared" si="4"/>
        <v>0</v>
      </c>
      <c r="U21">
        <f t="shared" si="5"/>
        <v>0</v>
      </c>
    </row>
    <row r="22" spans="1:21">
      <c r="A22">
        <v>8</v>
      </c>
      <c r="B22" s="13"/>
      <c r="C22" s="53"/>
      <c r="D22" s="15"/>
      <c r="E22" s="15"/>
      <c r="F22" s="15"/>
      <c r="G22" s="16"/>
      <c r="H22" s="15"/>
      <c r="I22" s="15"/>
      <c r="J22" s="15"/>
      <c r="K22" s="15"/>
      <c r="L22" s="15"/>
      <c r="M22" s="17">
        <f t="shared" si="7"/>
        <v>0</v>
      </c>
      <c r="O22">
        <f t="shared" si="6"/>
        <v>0</v>
      </c>
      <c r="P22">
        <f t="shared" si="0"/>
        <v>0</v>
      </c>
      <c r="Q22">
        <f t="shared" si="1"/>
        <v>0</v>
      </c>
      <c r="R22">
        <f t="shared" si="2"/>
        <v>0</v>
      </c>
      <c r="S22">
        <f t="shared" si="3"/>
        <v>0</v>
      </c>
      <c r="T22">
        <f t="shared" si="4"/>
        <v>0</v>
      </c>
      <c r="U22">
        <f t="shared" si="5"/>
        <v>0</v>
      </c>
    </row>
    <row r="23" spans="1:21">
      <c r="A23">
        <v>9</v>
      </c>
      <c r="B23" s="13"/>
      <c r="C23" s="53"/>
      <c r="D23" s="15"/>
      <c r="E23" s="15"/>
      <c r="F23" s="15"/>
      <c r="G23" s="16"/>
      <c r="H23" s="15"/>
      <c r="I23" s="15"/>
      <c r="J23" s="15"/>
      <c r="K23" s="15"/>
      <c r="L23" s="15"/>
      <c r="M23" s="17">
        <f t="shared" si="7"/>
        <v>0</v>
      </c>
      <c r="O23">
        <f t="shared" si="6"/>
        <v>0</v>
      </c>
      <c r="P23">
        <f t="shared" si="0"/>
        <v>0</v>
      </c>
      <c r="Q23">
        <f t="shared" si="1"/>
        <v>0</v>
      </c>
      <c r="R23">
        <f t="shared" si="2"/>
        <v>0</v>
      </c>
      <c r="S23">
        <f t="shared" si="3"/>
        <v>0</v>
      </c>
      <c r="T23">
        <f t="shared" si="4"/>
        <v>0</v>
      </c>
      <c r="U23">
        <f t="shared" si="5"/>
        <v>0</v>
      </c>
    </row>
    <row r="24" spans="1:21">
      <c r="A24">
        <v>10</v>
      </c>
      <c r="B24" s="13"/>
      <c r="C24" s="53"/>
      <c r="D24" s="15"/>
      <c r="E24" s="15"/>
      <c r="F24" s="15"/>
      <c r="G24" s="16"/>
      <c r="H24" s="15"/>
      <c r="I24" s="15"/>
      <c r="J24" s="15"/>
      <c r="K24" s="15"/>
      <c r="L24" s="15"/>
      <c r="M24" s="17">
        <f t="shared" si="7"/>
        <v>0</v>
      </c>
      <c r="O24">
        <f t="shared" si="6"/>
        <v>0</v>
      </c>
      <c r="P24">
        <f t="shared" si="0"/>
        <v>0</v>
      </c>
      <c r="Q24">
        <f t="shared" si="1"/>
        <v>0</v>
      </c>
      <c r="R24">
        <f t="shared" si="2"/>
        <v>0</v>
      </c>
      <c r="S24">
        <f t="shared" si="3"/>
        <v>0</v>
      </c>
      <c r="T24">
        <f t="shared" si="4"/>
        <v>0</v>
      </c>
      <c r="U24">
        <f t="shared" si="5"/>
        <v>0</v>
      </c>
    </row>
    <row r="25" spans="1:21">
      <c r="A25">
        <v>11</v>
      </c>
      <c r="B25" s="13"/>
      <c r="C25" s="53"/>
      <c r="D25" s="15"/>
      <c r="E25" s="15"/>
      <c r="F25" s="15"/>
      <c r="G25" s="16"/>
      <c r="H25" s="15"/>
      <c r="I25" s="15"/>
      <c r="J25" s="15"/>
      <c r="K25" s="15"/>
      <c r="L25" s="15"/>
      <c r="M25" s="17">
        <f t="shared" si="7"/>
        <v>0</v>
      </c>
      <c r="O25">
        <f t="shared" si="6"/>
        <v>0</v>
      </c>
      <c r="P25">
        <f t="shared" si="0"/>
        <v>0</v>
      </c>
      <c r="Q25">
        <f t="shared" si="1"/>
        <v>0</v>
      </c>
      <c r="R25">
        <f t="shared" si="2"/>
        <v>0</v>
      </c>
      <c r="S25">
        <f t="shared" si="3"/>
        <v>0</v>
      </c>
      <c r="T25">
        <f t="shared" si="4"/>
        <v>0</v>
      </c>
      <c r="U25">
        <f t="shared" si="5"/>
        <v>0</v>
      </c>
    </row>
    <row r="26" spans="1:21">
      <c r="A26">
        <v>12</v>
      </c>
      <c r="B26" s="13"/>
      <c r="C26" s="53"/>
      <c r="D26" s="15"/>
      <c r="E26" s="15"/>
      <c r="F26" s="15"/>
      <c r="G26" s="16"/>
      <c r="H26" s="15"/>
      <c r="I26" s="15"/>
      <c r="J26" s="15"/>
      <c r="K26" s="15"/>
      <c r="L26" s="15"/>
      <c r="M26" s="17">
        <f t="shared" si="7"/>
        <v>0</v>
      </c>
      <c r="O26">
        <f t="shared" si="6"/>
        <v>0</v>
      </c>
      <c r="P26">
        <f t="shared" si="0"/>
        <v>0</v>
      </c>
      <c r="Q26">
        <f t="shared" si="1"/>
        <v>0</v>
      </c>
      <c r="R26">
        <f t="shared" si="2"/>
        <v>0</v>
      </c>
      <c r="S26">
        <f t="shared" si="3"/>
        <v>0</v>
      </c>
      <c r="T26">
        <f t="shared" si="4"/>
        <v>0</v>
      </c>
      <c r="U26">
        <f t="shared" si="5"/>
        <v>0</v>
      </c>
    </row>
    <row r="27" spans="1:21">
      <c r="A27">
        <v>13</v>
      </c>
      <c r="B27" s="13"/>
      <c r="C27" s="53"/>
      <c r="D27" s="15"/>
      <c r="E27" s="15"/>
      <c r="F27" s="15"/>
      <c r="G27" s="16"/>
      <c r="H27" s="15"/>
      <c r="I27" s="15"/>
      <c r="J27" s="15"/>
      <c r="K27" s="15"/>
      <c r="L27" s="15"/>
      <c r="M27" s="17">
        <f t="shared" si="7"/>
        <v>0</v>
      </c>
      <c r="O27">
        <f t="shared" si="6"/>
        <v>0</v>
      </c>
      <c r="P27">
        <f t="shared" si="0"/>
        <v>0</v>
      </c>
      <c r="Q27">
        <f t="shared" si="1"/>
        <v>0</v>
      </c>
      <c r="R27">
        <f t="shared" si="2"/>
        <v>0</v>
      </c>
      <c r="S27">
        <f t="shared" si="3"/>
        <v>0</v>
      </c>
      <c r="T27">
        <f t="shared" si="4"/>
        <v>0</v>
      </c>
      <c r="U27">
        <f t="shared" si="5"/>
        <v>0</v>
      </c>
    </row>
    <row r="28" spans="1:21">
      <c r="A28">
        <v>14</v>
      </c>
      <c r="B28" s="13"/>
      <c r="C28" s="53"/>
      <c r="D28" s="15"/>
      <c r="E28" s="15"/>
      <c r="F28" s="15"/>
      <c r="G28" s="16"/>
      <c r="H28" s="15"/>
      <c r="I28" s="15"/>
      <c r="J28" s="15"/>
      <c r="K28" s="15"/>
      <c r="L28" s="15"/>
      <c r="M28" s="17">
        <f t="shared" si="7"/>
        <v>0</v>
      </c>
      <c r="O28">
        <f t="shared" si="6"/>
        <v>0</v>
      </c>
      <c r="P28">
        <f t="shared" si="0"/>
        <v>0</v>
      </c>
      <c r="Q28">
        <f t="shared" si="1"/>
        <v>0</v>
      </c>
      <c r="R28">
        <f t="shared" si="2"/>
        <v>0</v>
      </c>
      <c r="S28">
        <f t="shared" si="3"/>
        <v>0</v>
      </c>
      <c r="T28">
        <f t="shared" si="4"/>
        <v>0</v>
      </c>
      <c r="U28">
        <f t="shared" si="5"/>
        <v>0</v>
      </c>
    </row>
    <row r="29" spans="1:21">
      <c r="A29">
        <v>15</v>
      </c>
      <c r="B29" s="13"/>
      <c r="C29" s="53"/>
      <c r="D29" s="15"/>
      <c r="E29" s="15"/>
      <c r="F29" s="15"/>
      <c r="G29" s="16"/>
      <c r="H29" s="15"/>
      <c r="I29" s="15"/>
      <c r="J29" s="15"/>
      <c r="K29" s="15"/>
      <c r="L29" s="15"/>
      <c r="M29" s="17">
        <f t="shared" si="7"/>
        <v>0</v>
      </c>
      <c r="O29">
        <f t="shared" si="6"/>
        <v>0</v>
      </c>
      <c r="P29">
        <f t="shared" si="0"/>
        <v>0</v>
      </c>
      <c r="Q29">
        <f t="shared" si="1"/>
        <v>0</v>
      </c>
      <c r="R29">
        <f t="shared" si="2"/>
        <v>0</v>
      </c>
      <c r="S29">
        <f t="shared" si="3"/>
        <v>0</v>
      </c>
      <c r="T29">
        <f t="shared" si="4"/>
        <v>0</v>
      </c>
      <c r="U29">
        <f t="shared" si="5"/>
        <v>0</v>
      </c>
    </row>
    <row r="30" spans="1:21">
      <c r="A30">
        <v>16</v>
      </c>
      <c r="B30" s="13"/>
      <c r="C30" s="53"/>
      <c r="D30" s="15"/>
      <c r="E30" s="15"/>
      <c r="F30" s="15"/>
      <c r="G30" s="16"/>
      <c r="H30" s="15"/>
      <c r="I30" s="15"/>
      <c r="J30" s="15"/>
      <c r="K30" s="15"/>
      <c r="L30" s="15"/>
      <c r="M30" s="17">
        <f t="shared" si="7"/>
        <v>0</v>
      </c>
      <c r="O30">
        <f t="shared" si="6"/>
        <v>0</v>
      </c>
      <c r="P30">
        <f t="shared" si="0"/>
        <v>0</v>
      </c>
      <c r="Q30">
        <f t="shared" si="1"/>
        <v>0</v>
      </c>
      <c r="R30">
        <f t="shared" si="2"/>
        <v>0</v>
      </c>
      <c r="S30">
        <f t="shared" si="3"/>
        <v>0</v>
      </c>
      <c r="T30">
        <f t="shared" si="4"/>
        <v>0</v>
      </c>
      <c r="U30">
        <f t="shared" si="5"/>
        <v>0</v>
      </c>
    </row>
    <row r="31" spans="1:21">
      <c r="A31">
        <v>17</v>
      </c>
      <c r="B31" s="13"/>
      <c r="C31" s="53"/>
      <c r="D31" s="15"/>
      <c r="E31" s="15"/>
      <c r="F31" s="15"/>
      <c r="G31" s="16"/>
      <c r="H31" s="15"/>
      <c r="I31" s="15"/>
      <c r="J31" s="15"/>
      <c r="K31" s="15"/>
      <c r="L31" s="15"/>
      <c r="M31" s="17">
        <f t="shared" si="7"/>
        <v>0</v>
      </c>
      <c r="O31">
        <f t="shared" si="6"/>
        <v>0</v>
      </c>
      <c r="P31">
        <f t="shared" si="0"/>
        <v>0</v>
      </c>
      <c r="Q31">
        <f t="shared" si="1"/>
        <v>0</v>
      </c>
      <c r="R31">
        <f t="shared" si="2"/>
        <v>0</v>
      </c>
      <c r="S31">
        <f t="shared" si="3"/>
        <v>0</v>
      </c>
      <c r="T31">
        <f t="shared" si="4"/>
        <v>0</v>
      </c>
      <c r="U31">
        <f t="shared" si="5"/>
        <v>0</v>
      </c>
    </row>
    <row r="32" spans="1:21">
      <c r="A32">
        <v>18</v>
      </c>
      <c r="B32" s="13"/>
      <c r="C32" s="53"/>
      <c r="D32" s="15"/>
      <c r="E32" s="15"/>
      <c r="F32" s="15"/>
      <c r="G32" s="16"/>
      <c r="H32" s="15"/>
      <c r="I32" s="15"/>
      <c r="J32" s="15"/>
      <c r="K32" s="15"/>
      <c r="L32" s="15"/>
      <c r="M32" s="17">
        <f t="shared" si="7"/>
        <v>0</v>
      </c>
      <c r="O32">
        <f t="shared" si="6"/>
        <v>0</v>
      </c>
      <c r="P32">
        <f t="shared" si="0"/>
        <v>0</v>
      </c>
      <c r="Q32">
        <f t="shared" si="1"/>
        <v>0</v>
      </c>
      <c r="R32">
        <f t="shared" si="2"/>
        <v>0</v>
      </c>
      <c r="S32">
        <f t="shared" si="3"/>
        <v>0</v>
      </c>
      <c r="T32">
        <f t="shared" si="4"/>
        <v>0</v>
      </c>
      <c r="U32">
        <f t="shared" si="5"/>
        <v>0</v>
      </c>
    </row>
    <row r="33" spans="1:21">
      <c r="A33">
        <v>19</v>
      </c>
      <c r="B33" s="13"/>
      <c r="C33" s="53"/>
      <c r="D33" s="15"/>
      <c r="E33" s="15"/>
      <c r="F33" s="15"/>
      <c r="G33" s="16"/>
      <c r="H33" s="15"/>
      <c r="I33" s="15"/>
      <c r="J33" s="15"/>
      <c r="K33" s="15"/>
      <c r="L33" s="15"/>
      <c r="M33" s="17">
        <f t="shared" si="7"/>
        <v>0</v>
      </c>
      <c r="O33">
        <f t="shared" si="6"/>
        <v>0</v>
      </c>
      <c r="P33">
        <f t="shared" si="0"/>
        <v>0</v>
      </c>
      <c r="Q33">
        <f t="shared" si="1"/>
        <v>0</v>
      </c>
      <c r="R33">
        <f t="shared" si="2"/>
        <v>0</v>
      </c>
      <c r="S33">
        <f t="shared" si="3"/>
        <v>0</v>
      </c>
      <c r="T33">
        <f t="shared" si="4"/>
        <v>0</v>
      </c>
      <c r="U33">
        <f t="shared" si="5"/>
        <v>0</v>
      </c>
    </row>
    <row r="34" spans="1:21">
      <c r="A34">
        <v>20</v>
      </c>
      <c r="B34" s="13"/>
      <c r="C34" s="53"/>
      <c r="D34" s="15"/>
      <c r="E34" s="15"/>
      <c r="F34" s="15"/>
      <c r="G34" s="16"/>
      <c r="H34" s="15"/>
      <c r="I34" s="15"/>
      <c r="J34" s="15"/>
      <c r="K34" s="15"/>
      <c r="L34" s="15"/>
      <c r="M34" s="17">
        <f t="shared" si="7"/>
        <v>0</v>
      </c>
      <c r="O34">
        <f t="shared" si="6"/>
        <v>0</v>
      </c>
      <c r="P34">
        <f t="shared" si="0"/>
        <v>0</v>
      </c>
      <c r="Q34">
        <f t="shared" si="1"/>
        <v>0</v>
      </c>
      <c r="R34">
        <f t="shared" si="2"/>
        <v>0</v>
      </c>
      <c r="S34">
        <f t="shared" si="3"/>
        <v>0</v>
      </c>
      <c r="T34">
        <f t="shared" si="4"/>
        <v>0</v>
      </c>
      <c r="U34">
        <f t="shared" si="5"/>
        <v>0</v>
      </c>
    </row>
    <row r="35" spans="1:21">
      <c r="A35">
        <v>21</v>
      </c>
      <c r="B35" s="13"/>
      <c r="C35" s="53"/>
      <c r="D35" s="15"/>
      <c r="E35" s="15"/>
      <c r="F35" s="15"/>
      <c r="G35" s="16"/>
      <c r="H35" s="15"/>
      <c r="I35" s="15"/>
      <c r="J35" s="15"/>
      <c r="K35" s="15"/>
      <c r="L35" s="15"/>
      <c r="M35" s="17">
        <f t="shared" si="7"/>
        <v>0</v>
      </c>
      <c r="O35">
        <f t="shared" si="6"/>
        <v>0</v>
      </c>
      <c r="P35">
        <f t="shared" si="0"/>
        <v>0</v>
      </c>
      <c r="Q35">
        <f t="shared" si="1"/>
        <v>0</v>
      </c>
      <c r="R35">
        <f t="shared" si="2"/>
        <v>0</v>
      </c>
      <c r="S35">
        <f t="shared" si="3"/>
        <v>0</v>
      </c>
      <c r="T35">
        <f t="shared" si="4"/>
        <v>0</v>
      </c>
      <c r="U35">
        <f t="shared" si="5"/>
        <v>0</v>
      </c>
    </row>
    <row r="36" spans="1:21">
      <c r="A36">
        <v>22</v>
      </c>
      <c r="B36" s="13"/>
      <c r="C36" s="53"/>
      <c r="D36" s="15"/>
      <c r="E36" s="15"/>
      <c r="F36" s="15"/>
      <c r="G36" s="16"/>
      <c r="H36" s="15"/>
      <c r="I36" s="15"/>
      <c r="J36" s="15"/>
      <c r="K36" s="15"/>
      <c r="L36" s="15"/>
      <c r="M36" s="17">
        <f t="shared" si="7"/>
        <v>0</v>
      </c>
      <c r="O36">
        <f t="shared" si="6"/>
        <v>0</v>
      </c>
      <c r="P36">
        <f t="shared" si="0"/>
        <v>0</v>
      </c>
      <c r="Q36">
        <f t="shared" si="1"/>
        <v>0</v>
      </c>
      <c r="R36">
        <f t="shared" si="2"/>
        <v>0</v>
      </c>
      <c r="S36">
        <f t="shared" si="3"/>
        <v>0</v>
      </c>
      <c r="T36">
        <f t="shared" si="4"/>
        <v>0</v>
      </c>
      <c r="U36">
        <f t="shared" si="5"/>
        <v>0</v>
      </c>
    </row>
    <row r="37" spans="1:21">
      <c r="A37">
        <v>23</v>
      </c>
      <c r="B37" s="13"/>
      <c r="C37" s="53"/>
      <c r="D37" s="15"/>
      <c r="E37" s="15"/>
      <c r="F37" s="15"/>
      <c r="G37" s="16"/>
      <c r="H37" s="15"/>
      <c r="I37" s="15"/>
      <c r="J37" s="15"/>
      <c r="K37" s="15"/>
      <c r="L37" s="15"/>
      <c r="M37" s="17">
        <f t="shared" si="7"/>
        <v>0</v>
      </c>
      <c r="O37">
        <f t="shared" si="6"/>
        <v>0</v>
      </c>
      <c r="P37">
        <f t="shared" si="0"/>
        <v>0</v>
      </c>
      <c r="Q37">
        <f t="shared" si="1"/>
        <v>0</v>
      </c>
      <c r="R37">
        <f t="shared" si="2"/>
        <v>0</v>
      </c>
      <c r="S37">
        <f t="shared" si="3"/>
        <v>0</v>
      </c>
      <c r="T37">
        <f t="shared" si="4"/>
        <v>0</v>
      </c>
      <c r="U37">
        <f t="shared" si="5"/>
        <v>0</v>
      </c>
    </row>
    <row r="38" spans="1:21">
      <c r="A38">
        <v>24</v>
      </c>
      <c r="B38" s="13"/>
      <c r="C38" s="53"/>
      <c r="D38" s="15"/>
      <c r="E38" s="15"/>
      <c r="F38" s="15"/>
      <c r="G38" s="16"/>
      <c r="H38" s="15"/>
      <c r="I38" s="15"/>
      <c r="J38" s="15"/>
      <c r="K38" s="15"/>
      <c r="L38" s="15"/>
      <c r="M38" s="17">
        <f t="shared" si="7"/>
        <v>0</v>
      </c>
      <c r="O38">
        <f t="shared" si="6"/>
        <v>0</v>
      </c>
      <c r="P38">
        <f t="shared" si="0"/>
        <v>0</v>
      </c>
      <c r="Q38">
        <f t="shared" si="1"/>
        <v>0</v>
      </c>
      <c r="R38">
        <f t="shared" si="2"/>
        <v>0</v>
      </c>
      <c r="S38">
        <f t="shared" si="3"/>
        <v>0</v>
      </c>
      <c r="T38">
        <f t="shared" si="4"/>
        <v>0</v>
      </c>
      <c r="U38">
        <f t="shared" si="5"/>
        <v>0</v>
      </c>
    </row>
    <row r="39" spans="1:21">
      <c r="A39">
        <v>25</v>
      </c>
      <c r="B39" s="13"/>
      <c r="C39" s="53"/>
      <c r="D39" s="15"/>
      <c r="E39" s="15"/>
      <c r="F39" s="15"/>
      <c r="G39" s="16"/>
      <c r="H39" s="15"/>
      <c r="I39" s="15"/>
      <c r="J39" s="15"/>
      <c r="K39" s="15"/>
      <c r="L39" s="15"/>
      <c r="M39" s="17">
        <f t="shared" si="7"/>
        <v>0</v>
      </c>
      <c r="O39">
        <f t="shared" si="6"/>
        <v>0</v>
      </c>
      <c r="P39">
        <f t="shared" si="0"/>
        <v>0</v>
      </c>
      <c r="Q39">
        <f t="shared" si="1"/>
        <v>0</v>
      </c>
      <c r="R39">
        <f t="shared" si="2"/>
        <v>0</v>
      </c>
      <c r="S39">
        <f t="shared" si="3"/>
        <v>0</v>
      </c>
      <c r="T39">
        <f t="shared" si="4"/>
        <v>0</v>
      </c>
      <c r="U39">
        <f t="shared" si="5"/>
        <v>0</v>
      </c>
    </row>
    <row r="40" spans="1:21">
      <c r="A40">
        <v>26</v>
      </c>
      <c r="B40" s="13"/>
      <c r="C40" s="53"/>
      <c r="D40" s="15"/>
      <c r="E40" s="15"/>
      <c r="F40" s="15"/>
      <c r="G40" s="16"/>
      <c r="H40" s="15"/>
      <c r="I40" s="15"/>
      <c r="J40" s="15"/>
      <c r="K40" s="15"/>
      <c r="L40" s="15"/>
      <c r="M40" s="17">
        <f t="shared" si="7"/>
        <v>0</v>
      </c>
      <c r="O40">
        <f t="shared" si="6"/>
        <v>0</v>
      </c>
      <c r="P40">
        <f t="shared" si="0"/>
        <v>0</v>
      </c>
      <c r="Q40">
        <f t="shared" si="1"/>
        <v>0</v>
      </c>
      <c r="R40">
        <f t="shared" si="2"/>
        <v>0</v>
      </c>
      <c r="S40">
        <f t="shared" si="3"/>
        <v>0</v>
      </c>
      <c r="T40">
        <f t="shared" si="4"/>
        <v>0</v>
      </c>
      <c r="U40">
        <f t="shared" si="5"/>
        <v>0</v>
      </c>
    </row>
    <row r="41" spans="1:21">
      <c r="A41">
        <v>27</v>
      </c>
      <c r="B41" s="13"/>
      <c r="C41" s="53"/>
      <c r="D41" s="15"/>
      <c r="E41" s="15"/>
      <c r="F41" s="15"/>
      <c r="G41" s="16"/>
      <c r="H41" s="15"/>
      <c r="I41" s="15"/>
      <c r="J41" s="15"/>
      <c r="K41" s="15"/>
      <c r="L41" s="15"/>
      <c r="M41" s="17">
        <f t="shared" si="7"/>
        <v>0</v>
      </c>
      <c r="O41">
        <f t="shared" si="6"/>
        <v>0</v>
      </c>
      <c r="P41">
        <f t="shared" si="0"/>
        <v>0</v>
      </c>
      <c r="Q41">
        <f t="shared" si="1"/>
        <v>0</v>
      </c>
      <c r="R41">
        <f t="shared" si="2"/>
        <v>0</v>
      </c>
      <c r="S41">
        <f t="shared" si="3"/>
        <v>0</v>
      </c>
      <c r="T41">
        <f t="shared" si="4"/>
        <v>0</v>
      </c>
      <c r="U41">
        <f t="shared" si="5"/>
        <v>0</v>
      </c>
    </row>
    <row r="42" spans="1:21">
      <c r="A42">
        <v>28</v>
      </c>
      <c r="B42" s="13"/>
      <c r="C42" s="53"/>
      <c r="D42" s="15"/>
      <c r="E42" s="15"/>
      <c r="F42" s="15"/>
      <c r="G42" s="16"/>
      <c r="H42" s="15"/>
      <c r="I42" s="15"/>
      <c r="J42" s="15"/>
      <c r="K42" s="15"/>
      <c r="L42" s="15"/>
      <c r="M42" s="17">
        <f t="shared" si="7"/>
        <v>0</v>
      </c>
      <c r="O42">
        <f t="shared" si="6"/>
        <v>0</v>
      </c>
      <c r="P42">
        <f t="shared" si="0"/>
        <v>0</v>
      </c>
      <c r="Q42">
        <f t="shared" si="1"/>
        <v>0</v>
      </c>
      <c r="R42">
        <f t="shared" si="2"/>
        <v>0</v>
      </c>
      <c r="S42">
        <f t="shared" si="3"/>
        <v>0</v>
      </c>
      <c r="T42">
        <f t="shared" si="4"/>
        <v>0</v>
      </c>
      <c r="U42">
        <f t="shared" si="5"/>
        <v>0</v>
      </c>
    </row>
    <row r="43" spans="1:21">
      <c r="A43">
        <v>29</v>
      </c>
      <c r="B43" s="13"/>
      <c r="C43" s="53"/>
      <c r="D43" s="15"/>
      <c r="E43" s="15"/>
      <c r="F43" s="15"/>
      <c r="G43" s="16"/>
      <c r="H43" s="15"/>
      <c r="I43" s="15"/>
      <c r="J43" s="15"/>
      <c r="K43" s="15"/>
      <c r="L43" s="15"/>
      <c r="M43" s="17">
        <f t="shared" si="7"/>
        <v>0</v>
      </c>
      <c r="O43">
        <f t="shared" si="6"/>
        <v>0</v>
      </c>
      <c r="P43">
        <f t="shared" si="0"/>
        <v>0</v>
      </c>
      <c r="Q43">
        <f t="shared" si="1"/>
        <v>0</v>
      </c>
      <c r="R43">
        <f t="shared" si="2"/>
        <v>0</v>
      </c>
      <c r="S43">
        <f t="shared" si="3"/>
        <v>0</v>
      </c>
      <c r="T43">
        <f t="shared" si="4"/>
        <v>0</v>
      </c>
      <c r="U43">
        <f t="shared" si="5"/>
        <v>0</v>
      </c>
    </row>
    <row r="44" spans="1:21">
      <c r="A44">
        <v>30</v>
      </c>
      <c r="B44" s="13"/>
      <c r="C44" s="53"/>
      <c r="D44" s="15"/>
      <c r="E44" s="15"/>
      <c r="F44" s="15"/>
      <c r="G44" s="16"/>
      <c r="H44" s="15"/>
      <c r="I44" s="15"/>
      <c r="J44" s="15"/>
      <c r="K44" s="15"/>
      <c r="L44" s="15"/>
      <c r="M44" s="17">
        <f t="shared" si="7"/>
        <v>0</v>
      </c>
      <c r="O44">
        <f t="shared" si="6"/>
        <v>0</v>
      </c>
      <c r="P44">
        <f t="shared" si="0"/>
        <v>0</v>
      </c>
      <c r="Q44">
        <f t="shared" si="1"/>
        <v>0</v>
      </c>
      <c r="R44">
        <f t="shared" si="2"/>
        <v>0</v>
      </c>
      <c r="S44">
        <f t="shared" si="3"/>
        <v>0</v>
      </c>
      <c r="T44">
        <f t="shared" si="4"/>
        <v>0</v>
      </c>
      <c r="U44">
        <f t="shared" si="5"/>
        <v>0</v>
      </c>
    </row>
    <row r="45" spans="1:21" ht="15.75" thickBot="1">
      <c r="B45" t="s">
        <v>88</v>
      </c>
      <c r="E45" s="18">
        <f>COUNTA(E15:E44)</f>
        <v>0</v>
      </c>
      <c r="F45" s="18">
        <f t="shared" ref="F45:L45" si="8">COUNTA(F15:F44)</f>
        <v>0</v>
      </c>
      <c r="G45" s="18">
        <f t="shared" si="8"/>
        <v>0</v>
      </c>
      <c r="H45" s="18">
        <f t="shared" si="8"/>
        <v>0</v>
      </c>
      <c r="I45" s="18">
        <f t="shared" si="8"/>
        <v>0</v>
      </c>
      <c r="J45" s="18"/>
      <c r="K45" s="18"/>
      <c r="L45" s="18">
        <f t="shared" si="8"/>
        <v>0</v>
      </c>
      <c r="M45" s="7"/>
    </row>
    <row r="46" spans="1:21" s="47" customFormat="1" ht="20.25" thickTop="1" thickBot="1">
      <c r="D46" s="50"/>
      <c r="H46" s="48" t="s">
        <v>96</v>
      </c>
      <c r="I46" s="48"/>
      <c r="J46" s="48"/>
      <c r="K46" s="48"/>
      <c r="L46" s="48"/>
      <c r="M46" s="49">
        <f>SUM(M15:M44)</f>
        <v>0</v>
      </c>
    </row>
    <row r="47" spans="1:21" ht="15.75" thickTop="1">
      <c r="M47" s="7"/>
    </row>
    <row r="48" spans="1:21">
      <c r="M48" s="7"/>
    </row>
    <row r="49" spans="13:13">
      <c r="M49" s="7"/>
    </row>
  </sheetData>
  <sheetProtection selectLockedCells="1"/>
  <mergeCells count="18">
    <mergeCell ref="M6:M9"/>
    <mergeCell ref="G6:G9"/>
    <mergeCell ref="H6:H9"/>
    <mergeCell ref="I6:I9"/>
    <mergeCell ref="B10:D10"/>
    <mergeCell ref="K6:K9"/>
    <mergeCell ref="D6:D9"/>
    <mergeCell ref="B7:B9"/>
    <mergeCell ref="C7:C9"/>
    <mergeCell ref="E6:E9"/>
    <mergeCell ref="F6:F9"/>
    <mergeCell ref="C2:C6"/>
    <mergeCell ref="J6:J9"/>
    <mergeCell ref="J4:L4"/>
    <mergeCell ref="L6:L9"/>
    <mergeCell ref="E3:L3"/>
    <mergeCell ref="E4:F4"/>
    <mergeCell ref="G4:I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39997558519241921"/>
  </sheetPr>
  <dimension ref="A1:S48"/>
  <sheetViews>
    <sheetView showGridLines="0" zoomScale="115" zoomScaleNormal="115" workbookViewId="0">
      <pane ySplit="13" topLeftCell="A14" activePane="bottomLeft" state="frozen"/>
      <selection pane="bottomLeft" activeCell="G5" sqref="G5:G8"/>
    </sheetView>
  </sheetViews>
  <sheetFormatPr defaultRowHeight="15"/>
  <cols>
    <col min="1" max="1" width="2.85546875" customWidth="1"/>
    <col min="2" max="2" width="12.7109375" customWidth="1"/>
    <col min="3" max="3" width="64.5703125" customWidth="1"/>
    <col min="4" max="4" width="6.28515625" style="20" customWidth="1"/>
    <col min="5" max="7" width="11.42578125" customWidth="1"/>
    <col min="8" max="8" width="15.7109375" customWidth="1"/>
    <col min="9" max="9" width="12.28515625" customWidth="1"/>
    <col min="10" max="10" width="8.85546875" customWidth="1"/>
    <col min="11" max="19" width="9.140625" hidden="1" customWidth="1"/>
  </cols>
  <sheetData>
    <row r="1" spans="1:19">
      <c r="A1" s="10"/>
      <c r="B1" s="10" t="s">
        <v>111</v>
      </c>
      <c r="C1" s="10"/>
      <c r="D1" s="19"/>
      <c r="E1" s="5"/>
      <c r="F1" s="11"/>
      <c r="G1" s="5"/>
      <c r="H1" s="11"/>
      <c r="I1" s="2"/>
    </row>
    <row r="2" spans="1:19" ht="15.75" customHeight="1">
      <c r="A2" s="12"/>
      <c r="B2" s="98"/>
      <c r="C2" s="310" t="s">
        <v>173</v>
      </c>
      <c r="D2" s="99"/>
      <c r="E2" s="297" t="s">
        <v>196</v>
      </c>
      <c r="F2" s="298"/>
      <c r="G2" s="298"/>
      <c r="H2" s="298"/>
      <c r="I2" s="100"/>
    </row>
    <row r="3" spans="1:19" ht="15.75" thickBot="1">
      <c r="A3" s="7"/>
      <c r="B3" s="98"/>
      <c r="C3" s="310"/>
      <c r="D3" s="99"/>
      <c r="E3" s="299"/>
      <c r="F3" s="300"/>
      <c r="G3" s="300"/>
      <c r="H3" s="300"/>
      <c r="I3" s="101"/>
    </row>
    <row r="4" spans="1:19" ht="31.5" customHeight="1" thickBot="1">
      <c r="B4" s="100"/>
      <c r="C4" s="310"/>
      <c r="D4" s="99"/>
      <c r="E4" s="163" t="s">
        <v>197</v>
      </c>
      <c r="F4" s="163" t="s">
        <v>162</v>
      </c>
      <c r="G4" s="163" t="s">
        <v>198</v>
      </c>
      <c r="H4" s="164" t="s">
        <v>165</v>
      </c>
      <c r="I4" s="102">
        <f>I45</f>
        <v>0</v>
      </c>
    </row>
    <row r="5" spans="1:19" ht="139.5" customHeight="1">
      <c r="B5" s="103"/>
      <c r="C5" s="311"/>
      <c r="D5" s="306" t="s">
        <v>172</v>
      </c>
      <c r="E5" s="308" t="s">
        <v>112</v>
      </c>
      <c r="F5" s="308" t="s">
        <v>174</v>
      </c>
      <c r="G5" s="308" t="s">
        <v>113</v>
      </c>
      <c r="H5" s="308" t="s">
        <v>114</v>
      </c>
      <c r="I5" s="301" t="s">
        <v>92</v>
      </c>
    </row>
    <row r="6" spans="1:19" ht="15" customHeight="1">
      <c r="B6" s="303" t="s">
        <v>82</v>
      </c>
      <c r="C6" s="303" t="s">
        <v>115</v>
      </c>
      <c r="D6" s="306"/>
      <c r="E6" s="308"/>
      <c r="F6" s="308"/>
      <c r="G6" s="308"/>
      <c r="H6" s="308"/>
      <c r="I6" s="301"/>
    </row>
    <row r="7" spans="1:19" ht="15" customHeight="1">
      <c r="B7" s="304"/>
      <c r="C7" s="304"/>
      <c r="D7" s="306"/>
      <c r="E7" s="308"/>
      <c r="F7" s="308"/>
      <c r="G7" s="308"/>
      <c r="H7" s="308"/>
      <c r="I7" s="301"/>
    </row>
    <row r="8" spans="1:19" ht="15" customHeight="1">
      <c r="B8" s="305"/>
      <c r="C8" s="305"/>
      <c r="D8" s="307"/>
      <c r="E8" s="309"/>
      <c r="F8" s="309"/>
      <c r="G8" s="309"/>
      <c r="H8" s="309"/>
      <c r="I8" s="302"/>
      <c r="L8">
        <v>3</v>
      </c>
      <c r="M8">
        <v>5</v>
      </c>
      <c r="N8">
        <v>7</v>
      </c>
      <c r="O8">
        <v>10</v>
      </c>
      <c r="P8">
        <v>0</v>
      </c>
      <c r="Q8">
        <v>0</v>
      </c>
      <c r="R8">
        <v>0</v>
      </c>
      <c r="S8">
        <v>0</v>
      </c>
    </row>
    <row r="9" spans="1:19" ht="17.25">
      <c r="B9" s="269" t="s">
        <v>84</v>
      </c>
      <c r="C9" s="269"/>
      <c r="D9" s="269"/>
      <c r="E9" s="9"/>
      <c r="F9" s="9"/>
      <c r="G9" s="9"/>
      <c r="H9" s="9"/>
      <c r="I9" s="8"/>
    </row>
    <row r="10" spans="1:19" ht="25.5">
      <c r="B10" s="84">
        <v>43174</v>
      </c>
      <c r="C10" s="104" t="s">
        <v>171</v>
      </c>
      <c r="D10" s="86">
        <v>3</v>
      </c>
      <c r="E10" s="136"/>
      <c r="F10" s="136"/>
      <c r="G10" s="136"/>
      <c r="H10" s="137">
        <v>30</v>
      </c>
      <c r="I10" s="105">
        <f>SUM(E10:H10)</f>
        <v>30</v>
      </c>
      <c r="K10">
        <f>COUNTA(E10:H10)</f>
        <v>1</v>
      </c>
      <c r="L10">
        <f t="shared" ref="L10:L43" si="0">IF(($K10&lt;=1),COUNTA(E10),"ERROR")</f>
        <v>0</v>
      </c>
      <c r="M10">
        <f t="shared" ref="M10:M43" si="1">IF(($K10&lt;=1),COUNTA(F10),"ERROR")</f>
        <v>0</v>
      </c>
      <c r="N10">
        <f t="shared" ref="N10:N43" si="2">IF(($K10&lt;=1),COUNTA(G10),"ERROR")</f>
        <v>0</v>
      </c>
      <c r="O10">
        <f t="shared" ref="O10:O43" si="3">IF(($K10&lt;=1),COUNTA(H10),"ERROR")</f>
        <v>1</v>
      </c>
      <c r="P10">
        <f>IF(($K10&lt;=1),COUNTA(#REF!),"ERROR")</f>
        <v>1</v>
      </c>
      <c r="Q10">
        <f>IF(($K10&lt;=1),COUNTA(#REF!),"ERROR")</f>
        <v>1</v>
      </c>
      <c r="R10">
        <f>IF(($K10&lt;=1),COUNTA(#REF!),"ERROR")</f>
        <v>1</v>
      </c>
      <c r="S10">
        <f>IF(($K10&lt;=1),COUNTA(#REF!),"ERROR")</f>
        <v>1</v>
      </c>
    </row>
    <row r="11" spans="1:19" ht="25.5">
      <c r="B11" s="84">
        <v>43215</v>
      </c>
      <c r="C11" s="104" t="s">
        <v>176</v>
      </c>
      <c r="D11" s="86">
        <v>1</v>
      </c>
      <c r="E11" s="136"/>
      <c r="F11" s="136">
        <v>5</v>
      </c>
      <c r="G11" s="136"/>
      <c r="H11" s="137"/>
      <c r="I11" s="105">
        <f>SUM(E11:H11)</f>
        <v>5</v>
      </c>
      <c r="K11">
        <f>COUNTA(E11:H11)</f>
        <v>1</v>
      </c>
      <c r="L11">
        <f t="shared" si="0"/>
        <v>0</v>
      </c>
      <c r="M11">
        <f t="shared" si="1"/>
        <v>1</v>
      </c>
      <c r="N11">
        <f t="shared" si="2"/>
        <v>0</v>
      </c>
      <c r="O11">
        <f t="shared" si="3"/>
        <v>0</v>
      </c>
      <c r="P11">
        <f>IF(($K11&lt;=1),COUNTA(#REF!),"ERROR")</f>
        <v>1</v>
      </c>
      <c r="Q11">
        <f>IF(($K11&lt;=1),COUNTA(#REF!),"ERROR")</f>
        <v>1</v>
      </c>
      <c r="R11">
        <f>IF(($K11&lt;=1),COUNTA(#REF!),"ERROR")</f>
        <v>1</v>
      </c>
      <c r="S11">
        <f>IF(($K11&lt;=1),COUNTA(#REF!),"ERROR")</f>
        <v>1</v>
      </c>
    </row>
    <row r="12" spans="1:19" ht="25.5">
      <c r="B12" s="84">
        <v>43363</v>
      </c>
      <c r="C12" s="104" t="s">
        <v>175</v>
      </c>
      <c r="D12" s="86">
        <v>2</v>
      </c>
      <c r="E12" s="136"/>
      <c r="F12" s="136"/>
      <c r="G12" s="136">
        <v>14</v>
      </c>
      <c r="H12" s="137"/>
      <c r="I12" s="105">
        <f>SUM(E12:H12)</f>
        <v>14</v>
      </c>
      <c r="K12">
        <f>COUNTA(E12:H12)</f>
        <v>1</v>
      </c>
      <c r="L12">
        <f t="shared" si="0"/>
        <v>0</v>
      </c>
      <c r="M12">
        <f t="shared" si="1"/>
        <v>0</v>
      </c>
      <c r="N12">
        <f t="shared" si="2"/>
        <v>1</v>
      </c>
      <c r="O12">
        <f t="shared" si="3"/>
        <v>0</v>
      </c>
      <c r="P12">
        <f>IF(($K12&lt;=1),COUNTA(#REF!),"ERROR")</f>
        <v>1</v>
      </c>
      <c r="Q12">
        <f>IF(($K12&lt;=1),COUNTA(#REF!),"ERROR")</f>
        <v>1</v>
      </c>
      <c r="R12">
        <f>IF(($K12&lt;=1),COUNTA(#REF!),"ERROR")</f>
        <v>1</v>
      </c>
      <c r="S12">
        <f>IF(($K12&lt;=1),COUNTA(#REF!),"ERROR")</f>
        <v>1</v>
      </c>
    </row>
    <row r="13" spans="1:19">
      <c r="B13" s="9"/>
      <c r="C13" s="9"/>
      <c r="D13" s="106"/>
      <c r="E13" s="107"/>
      <c r="F13" s="107"/>
      <c r="G13" s="107"/>
      <c r="H13" s="107"/>
      <c r="I13" s="8"/>
      <c r="L13">
        <f t="shared" si="0"/>
        <v>0</v>
      </c>
      <c r="M13">
        <f t="shared" si="1"/>
        <v>0</v>
      </c>
      <c r="N13">
        <f t="shared" si="2"/>
        <v>0</v>
      </c>
      <c r="O13">
        <f t="shared" si="3"/>
        <v>0</v>
      </c>
      <c r="P13">
        <f>IF(($K13&lt;=1),COUNTA(#REF!),"ERROR")</f>
        <v>1</v>
      </c>
      <c r="Q13">
        <f>IF(($K13&lt;=1),COUNTA(#REF!),"ERROR")</f>
        <v>1</v>
      </c>
      <c r="R13">
        <f>IF(($K13&lt;=1),COUNTA(#REF!),"ERROR")</f>
        <v>1</v>
      </c>
      <c r="S13">
        <f>IF(($K13&lt;=1),COUNTA(#REF!),"ERROR")</f>
        <v>1</v>
      </c>
    </row>
    <row r="14" spans="1:19">
      <c r="A14">
        <v>1</v>
      </c>
      <c r="B14" s="13"/>
      <c r="C14" s="53"/>
      <c r="D14" s="15"/>
      <c r="E14" s="33"/>
      <c r="F14" s="33"/>
      <c r="G14" s="34"/>
      <c r="H14" s="33"/>
      <c r="I14" s="17">
        <f t="shared" ref="I14:I19" si="4">SUM(E14:H14)</f>
        <v>0</v>
      </c>
      <c r="K14">
        <f t="shared" ref="K14:K43" si="5">COUNTA(E14:H14)</f>
        <v>0</v>
      </c>
      <c r="L14">
        <f t="shared" si="0"/>
        <v>0</v>
      </c>
      <c r="M14">
        <f t="shared" si="1"/>
        <v>0</v>
      </c>
      <c r="N14">
        <f t="shared" si="2"/>
        <v>0</v>
      </c>
      <c r="O14">
        <f t="shared" si="3"/>
        <v>0</v>
      </c>
      <c r="P14">
        <f>IF(($K14&lt;=1),COUNTA(#REF!),"ERROR")</f>
        <v>1</v>
      </c>
      <c r="Q14">
        <f>IF(($K14&lt;=1),COUNTA(#REF!),"ERROR")</f>
        <v>1</v>
      </c>
      <c r="R14">
        <f>IF(($K14&lt;=1),COUNTA(#REF!),"ERROR")</f>
        <v>1</v>
      </c>
      <c r="S14">
        <f>IF(($K14&lt;=1),COUNTA(#REF!),"ERROR")</f>
        <v>1</v>
      </c>
    </row>
    <row r="15" spans="1:19">
      <c r="A15">
        <v>2</v>
      </c>
      <c r="B15" s="13"/>
      <c r="C15" s="53"/>
      <c r="D15" s="15"/>
      <c r="E15" s="33"/>
      <c r="F15" s="33"/>
      <c r="G15" s="34"/>
      <c r="H15" s="33"/>
      <c r="I15" s="17">
        <f t="shared" si="4"/>
        <v>0</v>
      </c>
      <c r="K15">
        <f t="shared" si="5"/>
        <v>0</v>
      </c>
      <c r="L15">
        <f t="shared" si="0"/>
        <v>0</v>
      </c>
      <c r="M15">
        <f t="shared" si="1"/>
        <v>0</v>
      </c>
      <c r="N15">
        <f t="shared" si="2"/>
        <v>0</v>
      </c>
      <c r="O15">
        <f t="shared" si="3"/>
        <v>0</v>
      </c>
      <c r="P15">
        <f>IF(($K15&lt;=1),COUNTA(#REF!),"ERROR")</f>
        <v>1</v>
      </c>
      <c r="Q15">
        <f>IF(($K15&lt;=1),COUNTA(#REF!),"ERROR")</f>
        <v>1</v>
      </c>
      <c r="R15">
        <f>IF(($K15&lt;=1),COUNTA(#REF!),"ERROR")</f>
        <v>1</v>
      </c>
      <c r="S15">
        <f>IF(($K15&lt;=1),COUNTA(#REF!),"ERROR")</f>
        <v>1</v>
      </c>
    </row>
    <row r="16" spans="1:19">
      <c r="A16">
        <v>3</v>
      </c>
      <c r="B16" s="13"/>
      <c r="C16" s="53"/>
      <c r="D16" s="15"/>
      <c r="E16" s="33"/>
      <c r="F16" s="33"/>
      <c r="G16" s="34"/>
      <c r="H16" s="33"/>
      <c r="I16" s="17">
        <f t="shared" si="4"/>
        <v>0</v>
      </c>
      <c r="K16">
        <f t="shared" si="5"/>
        <v>0</v>
      </c>
      <c r="L16">
        <f t="shared" si="0"/>
        <v>0</v>
      </c>
      <c r="M16">
        <f t="shared" si="1"/>
        <v>0</v>
      </c>
      <c r="N16">
        <f t="shared" si="2"/>
        <v>0</v>
      </c>
      <c r="O16">
        <f t="shared" si="3"/>
        <v>0</v>
      </c>
      <c r="P16">
        <f>IF(($K16&lt;=1),COUNTA(#REF!),"ERROR")</f>
        <v>1</v>
      </c>
      <c r="Q16">
        <f>IF(($K16&lt;=1),COUNTA(#REF!),"ERROR")</f>
        <v>1</v>
      </c>
      <c r="R16">
        <f>IF(($K16&lt;=1),COUNTA(#REF!),"ERROR")</f>
        <v>1</v>
      </c>
      <c r="S16">
        <f>IF(($K16&lt;=1),COUNTA(#REF!),"ERROR")</f>
        <v>1</v>
      </c>
    </row>
    <row r="17" spans="1:19">
      <c r="A17">
        <v>4</v>
      </c>
      <c r="B17" s="13"/>
      <c r="C17" s="53"/>
      <c r="D17" s="15"/>
      <c r="E17" s="33"/>
      <c r="F17" s="33"/>
      <c r="G17" s="34"/>
      <c r="H17" s="33"/>
      <c r="I17" s="17">
        <f t="shared" si="4"/>
        <v>0</v>
      </c>
      <c r="K17">
        <f t="shared" si="5"/>
        <v>0</v>
      </c>
      <c r="L17">
        <f t="shared" si="0"/>
        <v>0</v>
      </c>
      <c r="M17">
        <f t="shared" si="1"/>
        <v>0</v>
      </c>
      <c r="N17">
        <f t="shared" si="2"/>
        <v>0</v>
      </c>
      <c r="O17">
        <f t="shared" si="3"/>
        <v>0</v>
      </c>
      <c r="P17">
        <f>IF(($K17&lt;=1),COUNTA(#REF!),"ERROR")</f>
        <v>1</v>
      </c>
      <c r="Q17">
        <f>IF(($K17&lt;=1),COUNTA(#REF!),"ERROR")</f>
        <v>1</v>
      </c>
      <c r="R17">
        <f>IF(($K17&lt;=1),COUNTA(#REF!),"ERROR")</f>
        <v>1</v>
      </c>
      <c r="S17">
        <f>IF(($K17&lt;=1),COUNTA(#REF!),"ERROR")</f>
        <v>1</v>
      </c>
    </row>
    <row r="18" spans="1:19">
      <c r="A18">
        <v>5</v>
      </c>
      <c r="B18" s="13"/>
      <c r="C18" s="53"/>
      <c r="D18" s="15"/>
      <c r="E18" s="33"/>
      <c r="F18" s="33"/>
      <c r="G18" s="34"/>
      <c r="H18" s="33"/>
      <c r="I18" s="17">
        <f t="shared" si="4"/>
        <v>0</v>
      </c>
      <c r="K18">
        <f t="shared" si="5"/>
        <v>0</v>
      </c>
      <c r="L18">
        <f t="shared" si="0"/>
        <v>0</v>
      </c>
      <c r="M18">
        <f t="shared" si="1"/>
        <v>0</v>
      </c>
      <c r="N18">
        <f t="shared" si="2"/>
        <v>0</v>
      </c>
      <c r="O18">
        <f t="shared" si="3"/>
        <v>0</v>
      </c>
      <c r="P18">
        <f>IF(($K18&lt;=1),COUNTA(#REF!),"ERROR")</f>
        <v>1</v>
      </c>
      <c r="Q18">
        <f>IF(($K18&lt;=1),COUNTA(#REF!),"ERROR")</f>
        <v>1</v>
      </c>
      <c r="R18">
        <f>IF(($K18&lt;=1),COUNTA(#REF!),"ERROR")</f>
        <v>1</v>
      </c>
      <c r="S18">
        <f>IF(($K18&lt;=1),COUNTA(#REF!),"ERROR")</f>
        <v>1</v>
      </c>
    </row>
    <row r="19" spans="1:19">
      <c r="A19">
        <v>6</v>
      </c>
      <c r="B19" s="13"/>
      <c r="C19" s="53"/>
      <c r="D19" s="15"/>
      <c r="E19" s="33"/>
      <c r="F19" s="33"/>
      <c r="G19" s="34"/>
      <c r="H19" s="33"/>
      <c r="I19" s="17">
        <f t="shared" si="4"/>
        <v>0</v>
      </c>
      <c r="K19">
        <f t="shared" si="5"/>
        <v>0</v>
      </c>
      <c r="L19">
        <f t="shared" si="0"/>
        <v>0</v>
      </c>
      <c r="M19">
        <f t="shared" si="1"/>
        <v>0</v>
      </c>
      <c r="N19">
        <f t="shared" si="2"/>
        <v>0</v>
      </c>
      <c r="O19">
        <f t="shared" si="3"/>
        <v>0</v>
      </c>
      <c r="P19">
        <f>IF(($K19&lt;=1),COUNTA(#REF!),"ERROR")</f>
        <v>1</v>
      </c>
      <c r="Q19">
        <f>IF(($K19&lt;=1),COUNTA(#REF!),"ERROR")</f>
        <v>1</v>
      </c>
      <c r="R19">
        <f>IF(($K19&lt;=1),COUNTA(#REF!),"ERROR")</f>
        <v>1</v>
      </c>
      <c r="S19">
        <f>IF(($K19&lt;=1),COUNTA(#REF!),"ERROR")</f>
        <v>1</v>
      </c>
    </row>
    <row r="20" spans="1:19">
      <c r="A20">
        <v>7</v>
      </c>
      <c r="B20" s="13"/>
      <c r="C20" s="53"/>
      <c r="D20" s="15"/>
      <c r="E20" s="33"/>
      <c r="F20" s="33"/>
      <c r="G20" s="34"/>
      <c r="H20" s="33"/>
      <c r="I20" s="17">
        <f>SUM(E20:H20)</f>
        <v>0</v>
      </c>
      <c r="K20">
        <f t="shared" si="5"/>
        <v>0</v>
      </c>
      <c r="L20">
        <f t="shared" si="0"/>
        <v>0</v>
      </c>
      <c r="M20">
        <f t="shared" si="1"/>
        <v>0</v>
      </c>
      <c r="N20">
        <f t="shared" si="2"/>
        <v>0</v>
      </c>
      <c r="O20">
        <f t="shared" si="3"/>
        <v>0</v>
      </c>
      <c r="P20">
        <f>IF(($K20&lt;=1),COUNTA(#REF!),"ERROR")</f>
        <v>1</v>
      </c>
      <c r="Q20">
        <f>IF(($K20&lt;=1),COUNTA(#REF!),"ERROR")</f>
        <v>1</v>
      </c>
      <c r="R20">
        <f>IF(($K20&lt;=1),COUNTA(#REF!),"ERROR")</f>
        <v>1</v>
      </c>
      <c r="S20">
        <f>IF(($K20&lt;=1),COUNTA(#REF!),"ERROR")</f>
        <v>1</v>
      </c>
    </row>
    <row r="21" spans="1:19">
      <c r="A21">
        <v>8</v>
      </c>
      <c r="B21" s="13"/>
      <c r="C21" s="53"/>
      <c r="D21" s="15"/>
      <c r="E21" s="33"/>
      <c r="F21" s="33"/>
      <c r="G21" s="34"/>
      <c r="H21" s="33"/>
      <c r="I21" s="17">
        <f t="shared" ref="I21:I43" si="6">SUM(E21:H21)</f>
        <v>0</v>
      </c>
      <c r="K21">
        <f t="shared" si="5"/>
        <v>0</v>
      </c>
      <c r="L21">
        <f t="shared" si="0"/>
        <v>0</v>
      </c>
      <c r="M21">
        <f t="shared" si="1"/>
        <v>0</v>
      </c>
      <c r="N21">
        <f t="shared" si="2"/>
        <v>0</v>
      </c>
      <c r="O21">
        <f t="shared" si="3"/>
        <v>0</v>
      </c>
      <c r="P21">
        <f>IF(($K21&lt;=1),COUNTA(#REF!),"ERROR")</f>
        <v>1</v>
      </c>
      <c r="Q21">
        <f>IF(($K21&lt;=1),COUNTA(#REF!),"ERROR")</f>
        <v>1</v>
      </c>
      <c r="R21">
        <f>IF(($K21&lt;=1),COUNTA(#REF!),"ERROR")</f>
        <v>1</v>
      </c>
      <c r="S21">
        <f>IF(($K21&lt;=1),COUNTA(#REF!),"ERROR")</f>
        <v>1</v>
      </c>
    </row>
    <row r="22" spans="1:19">
      <c r="A22">
        <v>9</v>
      </c>
      <c r="B22" s="13"/>
      <c r="C22" s="53"/>
      <c r="D22" s="15"/>
      <c r="E22" s="33"/>
      <c r="F22" s="33"/>
      <c r="G22" s="34"/>
      <c r="H22" s="33"/>
      <c r="I22" s="17">
        <f t="shared" si="6"/>
        <v>0</v>
      </c>
      <c r="K22">
        <f t="shared" si="5"/>
        <v>0</v>
      </c>
      <c r="L22">
        <f t="shared" si="0"/>
        <v>0</v>
      </c>
      <c r="M22">
        <f t="shared" si="1"/>
        <v>0</v>
      </c>
      <c r="N22">
        <f t="shared" si="2"/>
        <v>0</v>
      </c>
      <c r="O22">
        <f t="shared" si="3"/>
        <v>0</v>
      </c>
      <c r="P22">
        <f>IF(($K22&lt;=1),COUNTA(#REF!),"ERROR")</f>
        <v>1</v>
      </c>
      <c r="Q22">
        <f>IF(($K22&lt;=1),COUNTA(#REF!),"ERROR")</f>
        <v>1</v>
      </c>
      <c r="R22">
        <f>IF(($K22&lt;=1),COUNTA(#REF!),"ERROR")</f>
        <v>1</v>
      </c>
      <c r="S22">
        <f>IF(($K22&lt;=1),COUNTA(#REF!),"ERROR")</f>
        <v>1</v>
      </c>
    </row>
    <row r="23" spans="1:19">
      <c r="A23">
        <v>10</v>
      </c>
      <c r="B23" s="13"/>
      <c r="C23" s="53"/>
      <c r="D23" s="15"/>
      <c r="E23" s="33"/>
      <c r="F23" s="33"/>
      <c r="G23" s="34"/>
      <c r="H23" s="33"/>
      <c r="I23" s="17">
        <f t="shared" si="6"/>
        <v>0</v>
      </c>
      <c r="K23">
        <f t="shared" si="5"/>
        <v>0</v>
      </c>
      <c r="L23">
        <f t="shared" si="0"/>
        <v>0</v>
      </c>
      <c r="M23">
        <f t="shared" si="1"/>
        <v>0</v>
      </c>
      <c r="N23">
        <f t="shared" si="2"/>
        <v>0</v>
      </c>
      <c r="O23">
        <f t="shared" si="3"/>
        <v>0</v>
      </c>
      <c r="P23">
        <f>IF(($K23&lt;=1),COUNTA(#REF!),"ERROR")</f>
        <v>1</v>
      </c>
      <c r="Q23">
        <f>IF(($K23&lt;=1),COUNTA(#REF!),"ERROR")</f>
        <v>1</v>
      </c>
      <c r="R23">
        <f>IF(($K23&lt;=1),COUNTA(#REF!),"ERROR")</f>
        <v>1</v>
      </c>
      <c r="S23">
        <f>IF(($K23&lt;=1),COUNTA(#REF!),"ERROR")</f>
        <v>1</v>
      </c>
    </row>
    <row r="24" spans="1:19">
      <c r="A24">
        <v>11</v>
      </c>
      <c r="B24" s="13"/>
      <c r="C24" s="53"/>
      <c r="D24" s="15"/>
      <c r="E24" s="33"/>
      <c r="F24" s="33"/>
      <c r="G24" s="34"/>
      <c r="H24" s="33"/>
      <c r="I24" s="17">
        <f t="shared" si="6"/>
        <v>0</v>
      </c>
      <c r="K24">
        <f t="shared" si="5"/>
        <v>0</v>
      </c>
      <c r="L24">
        <f t="shared" si="0"/>
        <v>0</v>
      </c>
      <c r="M24">
        <f t="shared" si="1"/>
        <v>0</v>
      </c>
      <c r="N24">
        <f t="shared" si="2"/>
        <v>0</v>
      </c>
      <c r="O24">
        <f t="shared" si="3"/>
        <v>0</v>
      </c>
      <c r="P24">
        <f>IF(($K24&lt;=1),COUNTA(#REF!),"ERROR")</f>
        <v>1</v>
      </c>
      <c r="Q24">
        <f>IF(($K24&lt;=1),COUNTA(#REF!),"ERROR")</f>
        <v>1</v>
      </c>
      <c r="R24">
        <f>IF(($K24&lt;=1),COUNTA(#REF!),"ERROR")</f>
        <v>1</v>
      </c>
      <c r="S24">
        <f>IF(($K24&lt;=1),COUNTA(#REF!),"ERROR")</f>
        <v>1</v>
      </c>
    </row>
    <row r="25" spans="1:19">
      <c r="A25">
        <v>12</v>
      </c>
      <c r="B25" s="13"/>
      <c r="C25" s="53"/>
      <c r="D25" s="15"/>
      <c r="E25" s="33"/>
      <c r="F25" s="33"/>
      <c r="G25" s="34"/>
      <c r="H25" s="33"/>
      <c r="I25" s="17">
        <f t="shared" si="6"/>
        <v>0</v>
      </c>
      <c r="K25">
        <f t="shared" si="5"/>
        <v>0</v>
      </c>
      <c r="L25">
        <f t="shared" si="0"/>
        <v>0</v>
      </c>
      <c r="M25">
        <f t="shared" si="1"/>
        <v>0</v>
      </c>
      <c r="N25">
        <f t="shared" si="2"/>
        <v>0</v>
      </c>
      <c r="O25">
        <f t="shared" si="3"/>
        <v>0</v>
      </c>
      <c r="P25">
        <f>IF(($K25&lt;=1),COUNTA(#REF!),"ERROR")</f>
        <v>1</v>
      </c>
      <c r="Q25">
        <f>IF(($K25&lt;=1),COUNTA(#REF!),"ERROR")</f>
        <v>1</v>
      </c>
      <c r="R25">
        <f>IF(($K25&lt;=1),COUNTA(#REF!),"ERROR")</f>
        <v>1</v>
      </c>
      <c r="S25">
        <f>IF(($K25&lt;=1),COUNTA(#REF!),"ERROR")</f>
        <v>1</v>
      </c>
    </row>
    <row r="26" spans="1:19">
      <c r="A26">
        <v>13</v>
      </c>
      <c r="B26" s="13"/>
      <c r="C26" s="53"/>
      <c r="D26" s="15"/>
      <c r="E26" s="33"/>
      <c r="F26" s="33"/>
      <c r="G26" s="34"/>
      <c r="H26" s="33"/>
      <c r="I26" s="17">
        <f t="shared" si="6"/>
        <v>0</v>
      </c>
      <c r="K26">
        <f t="shared" si="5"/>
        <v>0</v>
      </c>
      <c r="L26">
        <f t="shared" si="0"/>
        <v>0</v>
      </c>
      <c r="M26">
        <f t="shared" si="1"/>
        <v>0</v>
      </c>
      <c r="N26">
        <f t="shared" si="2"/>
        <v>0</v>
      </c>
      <c r="O26">
        <f t="shared" si="3"/>
        <v>0</v>
      </c>
      <c r="P26">
        <f>IF(($K26&lt;=1),COUNTA(#REF!),"ERROR")</f>
        <v>1</v>
      </c>
      <c r="Q26">
        <f>IF(($K26&lt;=1),COUNTA(#REF!),"ERROR")</f>
        <v>1</v>
      </c>
      <c r="R26">
        <f>IF(($K26&lt;=1),COUNTA(#REF!),"ERROR")</f>
        <v>1</v>
      </c>
      <c r="S26">
        <f>IF(($K26&lt;=1),COUNTA(#REF!),"ERROR")</f>
        <v>1</v>
      </c>
    </row>
    <row r="27" spans="1:19">
      <c r="A27">
        <v>14</v>
      </c>
      <c r="B27" s="13"/>
      <c r="C27" s="53"/>
      <c r="D27" s="15"/>
      <c r="E27" s="33"/>
      <c r="F27" s="33"/>
      <c r="G27" s="34"/>
      <c r="H27" s="33"/>
      <c r="I27" s="17">
        <f t="shared" si="6"/>
        <v>0</v>
      </c>
      <c r="K27">
        <f t="shared" si="5"/>
        <v>0</v>
      </c>
      <c r="L27">
        <f t="shared" si="0"/>
        <v>0</v>
      </c>
      <c r="M27">
        <f t="shared" si="1"/>
        <v>0</v>
      </c>
      <c r="N27">
        <f t="shared" si="2"/>
        <v>0</v>
      </c>
      <c r="O27">
        <f t="shared" si="3"/>
        <v>0</v>
      </c>
      <c r="P27">
        <f>IF(($K27&lt;=1),COUNTA(#REF!),"ERROR")</f>
        <v>1</v>
      </c>
      <c r="Q27">
        <f>IF(($K27&lt;=1),COUNTA(#REF!),"ERROR")</f>
        <v>1</v>
      </c>
      <c r="R27">
        <f>IF(($K27&lt;=1),COUNTA(#REF!),"ERROR")</f>
        <v>1</v>
      </c>
      <c r="S27">
        <f>IF(($K27&lt;=1),COUNTA(#REF!),"ERROR")</f>
        <v>1</v>
      </c>
    </row>
    <row r="28" spans="1:19">
      <c r="A28">
        <v>15</v>
      </c>
      <c r="B28" s="13"/>
      <c r="C28" s="53"/>
      <c r="D28" s="15"/>
      <c r="E28" s="33"/>
      <c r="F28" s="33"/>
      <c r="G28" s="34"/>
      <c r="H28" s="33"/>
      <c r="I28" s="17">
        <f t="shared" si="6"/>
        <v>0</v>
      </c>
      <c r="K28">
        <f t="shared" si="5"/>
        <v>0</v>
      </c>
      <c r="L28">
        <f t="shared" si="0"/>
        <v>0</v>
      </c>
      <c r="M28">
        <f t="shared" si="1"/>
        <v>0</v>
      </c>
      <c r="N28">
        <f t="shared" si="2"/>
        <v>0</v>
      </c>
      <c r="O28">
        <f t="shared" si="3"/>
        <v>0</v>
      </c>
      <c r="P28">
        <f>IF(($K28&lt;=1),COUNTA(#REF!),"ERROR")</f>
        <v>1</v>
      </c>
      <c r="Q28">
        <f>IF(($K28&lt;=1),COUNTA(#REF!),"ERROR")</f>
        <v>1</v>
      </c>
      <c r="R28">
        <f>IF(($K28&lt;=1),COUNTA(#REF!),"ERROR")</f>
        <v>1</v>
      </c>
      <c r="S28">
        <f>IF(($K28&lt;=1),COUNTA(#REF!),"ERROR")</f>
        <v>1</v>
      </c>
    </row>
    <row r="29" spans="1:19">
      <c r="A29">
        <v>16</v>
      </c>
      <c r="B29" s="13"/>
      <c r="C29" s="53"/>
      <c r="D29" s="15"/>
      <c r="E29" s="33"/>
      <c r="F29" s="33"/>
      <c r="G29" s="34"/>
      <c r="H29" s="33"/>
      <c r="I29" s="17">
        <f t="shared" si="6"/>
        <v>0</v>
      </c>
      <c r="K29">
        <f t="shared" si="5"/>
        <v>0</v>
      </c>
      <c r="L29">
        <f t="shared" si="0"/>
        <v>0</v>
      </c>
      <c r="M29">
        <f t="shared" si="1"/>
        <v>0</v>
      </c>
      <c r="N29">
        <f t="shared" si="2"/>
        <v>0</v>
      </c>
      <c r="O29">
        <f t="shared" si="3"/>
        <v>0</v>
      </c>
      <c r="P29">
        <f>IF(($K29&lt;=1),COUNTA(#REF!),"ERROR")</f>
        <v>1</v>
      </c>
      <c r="Q29">
        <f>IF(($K29&lt;=1),COUNTA(#REF!),"ERROR")</f>
        <v>1</v>
      </c>
      <c r="R29">
        <f>IF(($K29&lt;=1),COUNTA(#REF!),"ERROR")</f>
        <v>1</v>
      </c>
      <c r="S29">
        <f>IF(($K29&lt;=1),COUNTA(#REF!),"ERROR")</f>
        <v>1</v>
      </c>
    </row>
    <row r="30" spans="1:19">
      <c r="A30">
        <v>17</v>
      </c>
      <c r="B30" s="13"/>
      <c r="C30" s="53"/>
      <c r="D30" s="15"/>
      <c r="E30" s="33"/>
      <c r="F30" s="33"/>
      <c r="G30" s="34"/>
      <c r="H30" s="33"/>
      <c r="I30" s="17">
        <f t="shared" si="6"/>
        <v>0</v>
      </c>
      <c r="K30">
        <f t="shared" si="5"/>
        <v>0</v>
      </c>
      <c r="L30">
        <f t="shared" si="0"/>
        <v>0</v>
      </c>
      <c r="M30">
        <f t="shared" si="1"/>
        <v>0</v>
      </c>
      <c r="N30">
        <f t="shared" si="2"/>
        <v>0</v>
      </c>
      <c r="O30">
        <f t="shared" si="3"/>
        <v>0</v>
      </c>
      <c r="P30">
        <f>IF(($K30&lt;=1),COUNTA(#REF!),"ERROR")</f>
        <v>1</v>
      </c>
      <c r="Q30">
        <f>IF(($K30&lt;=1),COUNTA(#REF!),"ERROR")</f>
        <v>1</v>
      </c>
      <c r="R30">
        <f>IF(($K30&lt;=1),COUNTA(#REF!),"ERROR")</f>
        <v>1</v>
      </c>
      <c r="S30">
        <f>IF(($K30&lt;=1),COUNTA(#REF!),"ERROR")</f>
        <v>1</v>
      </c>
    </row>
    <row r="31" spans="1:19">
      <c r="A31">
        <v>18</v>
      </c>
      <c r="B31" s="13"/>
      <c r="C31" s="53"/>
      <c r="D31" s="15"/>
      <c r="E31" s="33"/>
      <c r="F31" s="33"/>
      <c r="G31" s="34"/>
      <c r="H31" s="33"/>
      <c r="I31" s="17">
        <f t="shared" si="6"/>
        <v>0</v>
      </c>
      <c r="K31">
        <f t="shared" si="5"/>
        <v>0</v>
      </c>
      <c r="L31">
        <f t="shared" si="0"/>
        <v>0</v>
      </c>
      <c r="M31">
        <f t="shared" si="1"/>
        <v>0</v>
      </c>
      <c r="N31">
        <f t="shared" si="2"/>
        <v>0</v>
      </c>
      <c r="O31">
        <f t="shared" si="3"/>
        <v>0</v>
      </c>
      <c r="P31">
        <f>IF(($K31&lt;=1),COUNTA(#REF!),"ERROR")</f>
        <v>1</v>
      </c>
      <c r="Q31">
        <f>IF(($K31&lt;=1),COUNTA(#REF!),"ERROR")</f>
        <v>1</v>
      </c>
      <c r="R31">
        <f>IF(($K31&lt;=1),COUNTA(#REF!),"ERROR")</f>
        <v>1</v>
      </c>
      <c r="S31">
        <f>IF(($K31&lt;=1),COUNTA(#REF!),"ERROR")</f>
        <v>1</v>
      </c>
    </row>
    <row r="32" spans="1:19">
      <c r="A32">
        <v>19</v>
      </c>
      <c r="B32" s="13"/>
      <c r="C32" s="53"/>
      <c r="D32" s="15"/>
      <c r="E32" s="33"/>
      <c r="F32" s="33"/>
      <c r="G32" s="34"/>
      <c r="H32" s="33"/>
      <c r="I32" s="17">
        <f t="shared" si="6"/>
        <v>0</v>
      </c>
      <c r="K32">
        <f t="shared" si="5"/>
        <v>0</v>
      </c>
      <c r="L32">
        <f t="shared" si="0"/>
        <v>0</v>
      </c>
      <c r="M32">
        <f t="shared" si="1"/>
        <v>0</v>
      </c>
      <c r="N32">
        <f t="shared" si="2"/>
        <v>0</v>
      </c>
      <c r="O32">
        <f t="shared" si="3"/>
        <v>0</v>
      </c>
      <c r="P32">
        <f>IF(($K32&lt;=1),COUNTA(#REF!),"ERROR")</f>
        <v>1</v>
      </c>
      <c r="Q32">
        <f>IF(($K32&lt;=1),COUNTA(#REF!),"ERROR")</f>
        <v>1</v>
      </c>
      <c r="R32">
        <f>IF(($K32&lt;=1),COUNTA(#REF!),"ERROR")</f>
        <v>1</v>
      </c>
      <c r="S32">
        <f>IF(($K32&lt;=1),COUNTA(#REF!),"ERROR")</f>
        <v>1</v>
      </c>
    </row>
    <row r="33" spans="1:19">
      <c r="A33">
        <v>20</v>
      </c>
      <c r="B33" s="13"/>
      <c r="C33" s="53"/>
      <c r="D33" s="15"/>
      <c r="E33" s="33"/>
      <c r="F33" s="33"/>
      <c r="G33" s="34"/>
      <c r="H33" s="33"/>
      <c r="I33" s="17">
        <f t="shared" si="6"/>
        <v>0</v>
      </c>
      <c r="K33">
        <f t="shared" si="5"/>
        <v>0</v>
      </c>
      <c r="L33">
        <f t="shared" si="0"/>
        <v>0</v>
      </c>
      <c r="M33">
        <f t="shared" si="1"/>
        <v>0</v>
      </c>
      <c r="N33">
        <f t="shared" si="2"/>
        <v>0</v>
      </c>
      <c r="O33">
        <f t="shared" si="3"/>
        <v>0</v>
      </c>
      <c r="P33">
        <f>IF(($K33&lt;=1),COUNTA(#REF!),"ERROR")</f>
        <v>1</v>
      </c>
      <c r="Q33">
        <f>IF(($K33&lt;=1),COUNTA(#REF!),"ERROR")</f>
        <v>1</v>
      </c>
      <c r="R33">
        <f>IF(($K33&lt;=1),COUNTA(#REF!),"ERROR")</f>
        <v>1</v>
      </c>
      <c r="S33">
        <f>IF(($K33&lt;=1),COUNTA(#REF!),"ERROR")</f>
        <v>1</v>
      </c>
    </row>
    <row r="34" spans="1:19">
      <c r="A34">
        <v>21</v>
      </c>
      <c r="B34" s="13"/>
      <c r="C34" s="53"/>
      <c r="D34" s="15"/>
      <c r="E34" s="33"/>
      <c r="F34" s="33"/>
      <c r="G34" s="34"/>
      <c r="H34" s="33"/>
      <c r="I34" s="17">
        <f t="shared" si="6"/>
        <v>0</v>
      </c>
      <c r="K34">
        <f t="shared" si="5"/>
        <v>0</v>
      </c>
      <c r="L34">
        <f t="shared" si="0"/>
        <v>0</v>
      </c>
      <c r="M34">
        <f t="shared" si="1"/>
        <v>0</v>
      </c>
      <c r="N34">
        <f t="shared" si="2"/>
        <v>0</v>
      </c>
      <c r="O34">
        <f t="shared" si="3"/>
        <v>0</v>
      </c>
      <c r="P34">
        <f>IF(($K34&lt;=1),COUNTA(#REF!),"ERROR")</f>
        <v>1</v>
      </c>
      <c r="Q34">
        <f>IF(($K34&lt;=1),COUNTA(#REF!),"ERROR")</f>
        <v>1</v>
      </c>
      <c r="R34">
        <f>IF(($K34&lt;=1),COUNTA(#REF!),"ERROR")</f>
        <v>1</v>
      </c>
      <c r="S34">
        <f>IF(($K34&lt;=1),COUNTA(#REF!),"ERROR")</f>
        <v>1</v>
      </c>
    </row>
    <row r="35" spans="1:19">
      <c r="A35">
        <v>22</v>
      </c>
      <c r="B35" s="13"/>
      <c r="C35" s="53"/>
      <c r="D35" s="15"/>
      <c r="E35" s="33"/>
      <c r="F35" s="33"/>
      <c r="G35" s="34"/>
      <c r="H35" s="33"/>
      <c r="I35" s="17">
        <f t="shared" si="6"/>
        <v>0</v>
      </c>
      <c r="K35">
        <f t="shared" si="5"/>
        <v>0</v>
      </c>
      <c r="L35">
        <f t="shared" si="0"/>
        <v>0</v>
      </c>
      <c r="M35">
        <f t="shared" si="1"/>
        <v>0</v>
      </c>
      <c r="N35">
        <f t="shared" si="2"/>
        <v>0</v>
      </c>
      <c r="O35">
        <f t="shared" si="3"/>
        <v>0</v>
      </c>
      <c r="P35">
        <f>IF(($K35&lt;=1),COUNTA(#REF!),"ERROR")</f>
        <v>1</v>
      </c>
      <c r="Q35">
        <f>IF(($K35&lt;=1),COUNTA(#REF!),"ERROR")</f>
        <v>1</v>
      </c>
      <c r="R35">
        <f>IF(($K35&lt;=1),COUNTA(#REF!),"ERROR")</f>
        <v>1</v>
      </c>
      <c r="S35">
        <f>IF(($K35&lt;=1),COUNTA(#REF!),"ERROR")</f>
        <v>1</v>
      </c>
    </row>
    <row r="36" spans="1:19">
      <c r="A36">
        <v>23</v>
      </c>
      <c r="B36" s="13"/>
      <c r="C36" s="53"/>
      <c r="D36" s="15"/>
      <c r="E36" s="33"/>
      <c r="F36" s="33"/>
      <c r="G36" s="34"/>
      <c r="H36" s="33"/>
      <c r="I36" s="17">
        <f t="shared" si="6"/>
        <v>0</v>
      </c>
      <c r="K36">
        <f t="shared" si="5"/>
        <v>0</v>
      </c>
      <c r="L36">
        <f t="shared" si="0"/>
        <v>0</v>
      </c>
      <c r="M36">
        <f t="shared" si="1"/>
        <v>0</v>
      </c>
      <c r="N36">
        <f t="shared" si="2"/>
        <v>0</v>
      </c>
      <c r="O36">
        <f t="shared" si="3"/>
        <v>0</v>
      </c>
      <c r="P36">
        <f>IF(($K36&lt;=1),COUNTA(#REF!),"ERROR")</f>
        <v>1</v>
      </c>
      <c r="Q36">
        <f>IF(($K36&lt;=1),COUNTA(#REF!),"ERROR")</f>
        <v>1</v>
      </c>
      <c r="R36">
        <f>IF(($K36&lt;=1),COUNTA(#REF!),"ERROR")</f>
        <v>1</v>
      </c>
      <c r="S36">
        <f>IF(($K36&lt;=1),COUNTA(#REF!),"ERROR")</f>
        <v>1</v>
      </c>
    </row>
    <row r="37" spans="1:19">
      <c r="A37">
        <v>24</v>
      </c>
      <c r="B37" s="13"/>
      <c r="C37" s="53"/>
      <c r="D37" s="15"/>
      <c r="E37" s="33"/>
      <c r="F37" s="33"/>
      <c r="G37" s="34"/>
      <c r="H37" s="33"/>
      <c r="I37" s="17">
        <f t="shared" si="6"/>
        <v>0</v>
      </c>
      <c r="K37">
        <f t="shared" si="5"/>
        <v>0</v>
      </c>
      <c r="L37">
        <f t="shared" si="0"/>
        <v>0</v>
      </c>
      <c r="M37">
        <f t="shared" si="1"/>
        <v>0</v>
      </c>
      <c r="N37">
        <f t="shared" si="2"/>
        <v>0</v>
      </c>
      <c r="O37">
        <f t="shared" si="3"/>
        <v>0</v>
      </c>
      <c r="P37">
        <f>IF(($K37&lt;=1),COUNTA(#REF!),"ERROR")</f>
        <v>1</v>
      </c>
      <c r="Q37">
        <f>IF(($K37&lt;=1),COUNTA(#REF!),"ERROR")</f>
        <v>1</v>
      </c>
      <c r="R37">
        <f>IF(($K37&lt;=1),COUNTA(#REF!),"ERROR")</f>
        <v>1</v>
      </c>
      <c r="S37">
        <f>IF(($K37&lt;=1),COUNTA(#REF!),"ERROR")</f>
        <v>1</v>
      </c>
    </row>
    <row r="38" spans="1:19">
      <c r="A38">
        <v>25</v>
      </c>
      <c r="B38" s="13"/>
      <c r="C38" s="53"/>
      <c r="D38" s="15"/>
      <c r="E38" s="33"/>
      <c r="F38" s="33"/>
      <c r="G38" s="34"/>
      <c r="H38" s="33"/>
      <c r="I38" s="17">
        <f t="shared" si="6"/>
        <v>0</v>
      </c>
      <c r="K38">
        <f t="shared" si="5"/>
        <v>0</v>
      </c>
      <c r="L38">
        <f t="shared" si="0"/>
        <v>0</v>
      </c>
      <c r="M38">
        <f t="shared" si="1"/>
        <v>0</v>
      </c>
      <c r="N38">
        <f t="shared" si="2"/>
        <v>0</v>
      </c>
      <c r="O38">
        <f t="shared" si="3"/>
        <v>0</v>
      </c>
      <c r="P38">
        <f>IF(($K38&lt;=1),COUNTA(#REF!),"ERROR")</f>
        <v>1</v>
      </c>
      <c r="Q38">
        <f>IF(($K38&lt;=1),COUNTA(#REF!),"ERROR")</f>
        <v>1</v>
      </c>
      <c r="R38">
        <f>IF(($K38&lt;=1),COUNTA(#REF!),"ERROR")</f>
        <v>1</v>
      </c>
      <c r="S38">
        <f>IF(($K38&lt;=1),COUNTA(#REF!),"ERROR")</f>
        <v>1</v>
      </c>
    </row>
    <row r="39" spans="1:19">
      <c r="A39">
        <v>26</v>
      </c>
      <c r="B39" s="13"/>
      <c r="C39" s="53"/>
      <c r="D39" s="15"/>
      <c r="E39" s="33"/>
      <c r="F39" s="33"/>
      <c r="G39" s="34"/>
      <c r="H39" s="33"/>
      <c r="I39" s="17">
        <f t="shared" si="6"/>
        <v>0</v>
      </c>
      <c r="K39">
        <f t="shared" si="5"/>
        <v>0</v>
      </c>
      <c r="L39">
        <f t="shared" si="0"/>
        <v>0</v>
      </c>
      <c r="M39">
        <f t="shared" si="1"/>
        <v>0</v>
      </c>
      <c r="N39">
        <f t="shared" si="2"/>
        <v>0</v>
      </c>
      <c r="O39">
        <f t="shared" si="3"/>
        <v>0</v>
      </c>
      <c r="P39">
        <f>IF(($K39&lt;=1),COUNTA(#REF!),"ERROR")</f>
        <v>1</v>
      </c>
      <c r="Q39">
        <f>IF(($K39&lt;=1),COUNTA(#REF!),"ERROR")</f>
        <v>1</v>
      </c>
      <c r="R39">
        <f>IF(($K39&lt;=1),COUNTA(#REF!),"ERROR")</f>
        <v>1</v>
      </c>
      <c r="S39">
        <f>IF(($K39&lt;=1),COUNTA(#REF!),"ERROR")</f>
        <v>1</v>
      </c>
    </row>
    <row r="40" spans="1:19">
      <c r="A40">
        <v>27</v>
      </c>
      <c r="B40" s="13"/>
      <c r="C40" s="53"/>
      <c r="D40" s="15"/>
      <c r="E40" s="33"/>
      <c r="F40" s="33"/>
      <c r="G40" s="34"/>
      <c r="H40" s="33"/>
      <c r="I40" s="17">
        <f t="shared" si="6"/>
        <v>0</v>
      </c>
      <c r="K40">
        <f t="shared" si="5"/>
        <v>0</v>
      </c>
      <c r="L40">
        <f t="shared" si="0"/>
        <v>0</v>
      </c>
      <c r="M40">
        <f t="shared" si="1"/>
        <v>0</v>
      </c>
      <c r="N40">
        <f t="shared" si="2"/>
        <v>0</v>
      </c>
      <c r="O40">
        <f t="shared" si="3"/>
        <v>0</v>
      </c>
      <c r="P40">
        <f>IF(($K40&lt;=1),COUNTA(#REF!),"ERROR")</f>
        <v>1</v>
      </c>
      <c r="Q40">
        <f>IF(($K40&lt;=1),COUNTA(#REF!),"ERROR")</f>
        <v>1</v>
      </c>
      <c r="R40">
        <f>IF(($K40&lt;=1),COUNTA(#REF!),"ERROR")</f>
        <v>1</v>
      </c>
      <c r="S40">
        <f>IF(($K40&lt;=1),COUNTA(#REF!),"ERROR")</f>
        <v>1</v>
      </c>
    </row>
    <row r="41" spans="1:19">
      <c r="A41">
        <v>28</v>
      </c>
      <c r="B41" s="13"/>
      <c r="C41" s="53"/>
      <c r="D41" s="15"/>
      <c r="E41" s="33"/>
      <c r="F41" s="33"/>
      <c r="G41" s="34"/>
      <c r="H41" s="33"/>
      <c r="I41" s="17">
        <f t="shared" si="6"/>
        <v>0</v>
      </c>
      <c r="K41">
        <f t="shared" si="5"/>
        <v>0</v>
      </c>
      <c r="L41">
        <f t="shared" si="0"/>
        <v>0</v>
      </c>
      <c r="M41">
        <f t="shared" si="1"/>
        <v>0</v>
      </c>
      <c r="N41">
        <f t="shared" si="2"/>
        <v>0</v>
      </c>
      <c r="O41">
        <f t="shared" si="3"/>
        <v>0</v>
      </c>
      <c r="P41">
        <f>IF(($K41&lt;=1),COUNTA(#REF!),"ERROR")</f>
        <v>1</v>
      </c>
      <c r="Q41">
        <f>IF(($K41&lt;=1),COUNTA(#REF!),"ERROR")</f>
        <v>1</v>
      </c>
      <c r="R41">
        <f>IF(($K41&lt;=1),COUNTA(#REF!),"ERROR")</f>
        <v>1</v>
      </c>
      <c r="S41">
        <f>IF(($K41&lt;=1),COUNTA(#REF!),"ERROR")</f>
        <v>1</v>
      </c>
    </row>
    <row r="42" spans="1:19">
      <c r="A42">
        <v>29</v>
      </c>
      <c r="B42" s="13"/>
      <c r="C42" s="53"/>
      <c r="D42" s="15"/>
      <c r="E42" s="33"/>
      <c r="F42" s="33"/>
      <c r="G42" s="34"/>
      <c r="H42" s="33"/>
      <c r="I42" s="17">
        <f t="shared" si="6"/>
        <v>0</v>
      </c>
      <c r="K42">
        <f t="shared" si="5"/>
        <v>0</v>
      </c>
      <c r="L42">
        <f t="shared" si="0"/>
        <v>0</v>
      </c>
      <c r="M42">
        <f t="shared" si="1"/>
        <v>0</v>
      </c>
      <c r="N42">
        <f t="shared" si="2"/>
        <v>0</v>
      </c>
      <c r="O42">
        <f t="shared" si="3"/>
        <v>0</v>
      </c>
      <c r="P42">
        <f>IF(($K42&lt;=1),COUNTA(#REF!),"ERROR")</f>
        <v>1</v>
      </c>
      <c r="Q42">
        <f>IF(($K42&lt;=1),COUNTA(#REF!),"ERROR")</f>
        <v>1</v>
      </c>
      <c r="R42">
        <f>IF(($K42&lt;=1),COUNTA(#REF!),"ERROR")</f>
        <v>1</v>
      </c>
      <c r="S42">
        <f>IF(($K42&lt;=1),COUNTA(#REF!),"ERROR")</f>
        <v>1</v>
      </c>
    </row>
    <row r="43" spans="1:19">
      <c r="A43">
        <v>30</v>
      </c>
      <c r="B43" s="13"/>
      <c r="C43" s="53"/>
      <c r="D43" s="15"/>
      <c r="E43" s="33"/>
      <c r="F43" s="33"/>
      <c r="G43" s="34"/>
      <c r="H43" s="33"/>
      <c r="I43" s="17">
        <f t="shared" si="6"/>
        <v>0</v>
      </c>
      <c r="K43">
        <f t="shared" si="5"/>
        <v>0</v>
      </c>
      <c r="L43">
        <f t="shared" si="0"/>
        <v>0</v>
      </c>
      <c r="M43">
        <f t="shared" si="1"/>
        <v>0</v>
      </c>
      <c r="N43">
        <f t="shared" si="2"/>
        <v>0</v>
      </c>
      <c r="O43">
        <f t="shared" si="3"/>
        <v>0</v>
      </c>
      <c r="P43">
        <f>IF(($K43&lt;=1),COUNTA(#REF!),"ERROR")</f>
        <v>1</v>
      </c>
      <c r="Q43">
        <f>IF(($K43&lt;=1),COUNTA(#REF!),"ERROR")</f>
        <v>1</v>
      </c>
      <c r="R43">
        <f>IF(($K43&lt;=1),COUNTA(#REF!),"ERROR")</f>
        <v>1</v>
      </c>
      <c r="S43">
        <f>IF(($K43&lt;=1),COUNTA(#REF!),"ERROR")</f>
        <v>1</v>
      </c>
    </row>
    <row r="44" spans="1:19" ht="15.75" thickBot="1">
      <c r="B44" t="s">
        <v>88</v>
      </c>
      <c r="D44" s="20">
        <f>SUM(D14:D43)</f>
        <v>0</v>
      </c>
      <c r="E44" s="18">
        <f>COUNTA(E14:E43)</f>
        <v>0</v>
      </c>
      <c r="F44" s="18">
        <f>COUNTA(F14:F43)</f>
        <v>0</v>
      </c>
      <c r="G44" s="18">
        <f>COUNTA(G14:G43)</f>
        <v>0</v>
      </c>
      <c r="H44" s="18">
        <f>COUNTA(H14:H43)</f>
        <v>0</v>
      </c>
      <c r="I44" s="7"/>
    </row>
    <row r="45" spans="1:19" s="47" customFormat="1" ht="20.25" thickTop="1" thickBot="1">
      <c r="D45" s="50"/>
      <c r="H45" s="48" t="s">
        <v>96</v>
      </c>
      <c r="I45" s="49">
        <f>SUM(I14:I43)</f>
        <v>0</v>
      </c>
    </row>
    <row r="46" spans="1:19" ht="15.75" thickTop="1">
      <c r="I46" s="7"/>
    </row>
    <row r="47" spans="1:19">
      <c r="I47" s="7"/>
    </row>
    <row r="48" spans="1:19">
      <c r="I48" s="7"/>
    </row>
  </sheetData>
  <sheetProtection selectLockedCells="1"/>
  <mergeCells count="11">
    <mergeCell ref="B9:D9"/>
    <mergeCell ref="E2:H3"/>
    <mergeCell ref="I5:I8"/>
    <mergeCell ref="B6:B8"/>
    <mergeCell ref="C6:C8"/>
    <mergeCell ref="D5:D8"/>
    <mergeCell ref="E5:E8"/>
    <mergeCell ref="F5:F8"/>
    <mergeCell ref="G5:G8"/>
    <mergeCell ref="H5:H8"/>
    <mergeCell ref="C2:C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tint="0.59999389629810485"/>
  </sheetPr>
  <dimension ref="A1:G42"/>
  <sheetViews>
    <sheetView showGridLines="0" workbookViewId="0">
      <selection activeCell="B4" sqref="B4"/>
    </sheetView>
  </sheetViews>
  <sheetFormatPr defaultRowHeight="15"/>
  <cols>
    <col min="1" max="1" width="5.140625" style="141" customWidth="1"/>
    <col min="2" max="2" width="92" style="141" customWidth="1"/>
    <col min="3" max="3" width="9.140625" style="141"/>
    <col min="4" max="4" width="12.28515625" style="75" customWidth="1"/>
    <col min="5" max="5" width="3.140625" style="141" customWidth="1"/>
    <col min="6" max="16384" width="9.140625" style="141"/>
  </cols>
  <sheetData>
    <row r="1" spans="1:7">
      <c r="A1" s="140" t="s">
        <v>10</v>
      </c>
      <c r="B1" s="140"/>
      <c r="C1" s="140"/>
      <c r="D1" s="140"/>
      <c r="E1" s="140"/>
      <c r="F1" s="140"/>
      <c r="G1" s="140"/>
    </row>
    <row r="2" spans="1:7">
      <c r="A2" s="142" t="s">
        <v>116</v>
      </c>
      <c r="B2" s="143"/>
      <c r="C2" s="143"/>
      <c r="D2" s="143"/>
      <c r="E2" s="144"/>
      <c r="F2" s="144"/>
      <c r="G2" s="75"/>
    </row>
    <row r="3" spans="1:7" ht="66" customHeight="1">
      <c r="A3" s="75">
        <v>1</v>
      </c>
      <c r="B3" s="145" t="s">
        <v>177</v>
      </c>
      <c r="D3" s="75" t="s">
        <v>82</v>
      </c>
      <c r="G3" s="146"/>
    </row>
    <row r="4" spans="1:7" ht="23.25" customHeight="1">
      <c r="A4" s="75"/>
      <c r="B4" s="152"/>
      <c r="D4" s="155"/>
    </row>
    <row r="5" spans="1:7" ht="23.25" customHeight="1">
      <c r="A5" s="75"/>
      <c r="B5" s="153"/>
      <c r="D5" s="156"/>
    </row>
    <row r="6" spans="1:7" ht="23.25" customHeight="1">
      <c r="A6" s="75"/>
      <c r="B6" s="153"/>
      <c r="D6" s="156"/>
    </row>
    <row r="7" spans="1:7" ht="23.25" customHeight="1">
      <c r="A7" s="75"/>
      <c r="B7" s="153"/>
      <c r="D7" s="156"/>
    </row>
    <row r="8" spans="1:7" ht="23.25" customHeight="1">
      <c r="A8" s="75"/>
      <c r="B8" s="153"/>
      <c r="D8" s="156"/>
    </row>
    <row r="9" spans="1:7" ht="23.25" customHeight="1">
      <c r="A9" s="75"/>
      <c r="B9" s="153"/>
      <c r="D9" s="156"/>
    </row>
    <row r="10" spans="1:7" ht="23.25" customHeight="1">
      <c r="A10" s="75"/>
      <c r="B10" s="153"/>
      <c r="D10" s="156"/>
    </row>
    <row r="11" spans="1:7" ht="23.25" customHeight="1">
      <c r="A11" s="75"/>
      <c r="B11" s="154"/>
      <c r="D11" s="33"/>
    </row>
    <row r="12" spans="1:7" ht="23.25" customHeight="1">
      <c r="A12" s="75"/>
      <c r="B12" s="154"/>
      <c r="D12" s="33"/>
    </row>
    <row r="13" spans="1:7">
      <c r="A13" s="75"/>
      <c r="B13" s="147"/>
      <c r="D13" s="148"/>
    </row>
    <row r="14" spans="1:7">
      <c r="A14" s="75"/>
      <c r="B14" s="145"/>
    </row>
    <row r="15" spans="1:7">
      <c r="A15" s="149" t="s">
        <v>117</v>
      </c>
      <c r="B15" s="143"/>
      <c r="C15" s="143"/>
      <c r="D15" s="143"/>
    </row>
    <row r="16" spans="1:7" ht="30">
      <c r="A16" s="75">
        <v>2</v>
      </c>
      <c r="B16" s="139" t="s">
        <v>118</v>
      </c>
      <c r="D16" s="74" t="s">
        <v>119</v>
      </c>
    </row>
    <row r="17" spans="1:4">
      <c r="A17" s="75"/>
      <c r="B17" s="150"/>
      <c r="D17" s="155"/>
    </row>
    <row r="18" spans="1:4">
      <c r="A18" s="75"/>
    </row>
    <row r="19" spans="1:4" ht="30">
      <c r="A19" s="75">
        <v>3</v>
      </c>
      <c r="B19" s="145" t="s">
        <v>178</v>
      </c>
    </row>
    <row r="20" spans="1:4">
      <c r="A20" s="75"/>
      <c r="B20" s="150"/>
      <c r="D20" s="155"/>
    </row>
    <row r="21" spans="1:4">
      <c r="A21" s="75"/>
    </row>
    <row r="22" spans="1:4" ht="30">
      <c r="A22" s="75">
        <v>4</v>
      </c>
      <c r="B22" s="145" t="s">
        <v>179</v>
      </c>
    </row>
    <row r="23" spans="1:4">
      <c r="A23" s="75"/>
      <c r="B23" s="150"/>
      <c r="D23" s="155"/>
    </row>
    <row r="24" spans="1:4">
      <c r="A24" s="75"/>
    </row>
    <row r="25" spans="1:4">
      <c r="A25" s="75">
        <v>5</v>
      </c>
      <c r="B25" s="145" t="s">
        <v>180</v>
      </c>
    </row>
    <row r="26" spans="1:4">
      <c r="A26" s="75"/>
      <c r="B26" s="150"/>
      <c r="D26" s="155"/>
    </row>
    <row r="27" spans="1:4">
      <c r="A27" s="75"/>
    </row>
    <row r="28" spans="1:4">
      <c r="A28" s="75"/>
    </row>
    <row r="29" spans="1:4">
      <c r="A29" s="75"/>
    </row>
    <row r="30" spans="1:4">
      <c r="A30" s="149" t="s">
        <v>120</v>
      </c>
      <c r="B30" s="143"/>
      <c r="C30" s="143"/>
      <c r="D30" s="143"/>
    </row>
    <row r="31" spans="1:4">
      <c r="A31" s="75">
        <v>6</v>
      </c>
      <c r="B31" s="141" t="s">
        <v>121</v>
      </c>
      <c r="D31" s="141" t="s">
        <v>82</v>
      </c>
    </row>
    <row r="32" spans="1:4">
      <c r="B32" s="155"/>
      <c r="D32" s="155"/>
    </row>
    <row r="33" spans="2:4">
      <c r="B33" s="155" t="s">
        <v>122</v>
      </c>
      <c r="D33" s="155"/>
    </row>
    <row r="34" spans="2:4">
      <c r="B34" s="155"/>
      <c r="D34" s="155"/>
    </row>
    <row r="35" spans="2:4">
      <c r="B35" s="155"/>
      <c r="D35" s="155"/>
    </row>
    <row r="36" spans="2:4">
      <c r="B36" s="155"/>
      <c r="D36" s="155"/>
    </row>
    <row r="37" spans="2:4">
      <c r="B37" s="155"/>
      <c r="D37" s="155"/>
    </row>
    <row r="38" spans="2:4">
      <c r="B38" s="155"/>
      <c r="D38" s="155"/>
    </row>
    <row r="39" spans="2:4" s="151" customFormat="1" ht="18.75">
      <c r="B39" s="155"/>
      <c r="D39" s="155"/>
    </row>
    <row r="40" spans="2:4">
      <c r="B40" s="155"/>
      <c r="D40" s="155"/>
    </row>
    <row r="41" spans="2:4">
      <c r="B41" s="155"/>
      <c r="D41" s="155"/>
    </row>
    <row r="42" spans="2:4">
      <c r="B42" s="155"/>
      <c r="D42" s="155"/>
    </row>
  </sheetData>
  <sheetProtection select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59999389629810485"/>
  </sheetPr>
  <dimension ref="A1:D15"/>
  <sheetViews>
    <sheetView showGridLines="0" workbookViewId="0">
      <pane ySplit="7" topLeftCell="A8" activePane="bottomLeft" state="frozen"/>
      <selection pane="bottomLeft" activeCell="B8" sqref="B8"/>
    </sheetView>
  </sheetViews>
  <sheetFormatPr defaultRowHeight="15"/>
  <cols>
    <col min="1" max="1" width="4" customWidth="1"/>
    <col min="2" max="2" width="13" customWidth="1"/>
    <col min="3" max="3" width="123.140625" customWidth="1"/>
    <col min="4" max="4" width="42" customWidth="1"/>
  </cols>
  <sheetData>
    <row r="1" spans="1:4">
      <c r="A1" s="10" t="s">
        <v>123</v>
      </c>
      <c r="B1" s="10"/>
      <c r="C1" s="10"/>
      <c r="D1" s="3"/>
    </row>
    <row r="2" spans="1:4" ht="33.75" customHeight="1">
      <c r="A2" s="12"/>
      <c r="B2" s="26"/>
      <c r="C2" s="157" t="s">
        <v>181</v>
      </c>
      <c r="D2" s="158"/>
    </row>
    <row r="3" spans="1:4" ht="39" customHeight="1">
      <c r="A3" s="7"/>
      <c r="B3" s="26"/>
      <c r="C3" s="157" t="s">
        <v>182</v>
      </c>
      <c r="D3" s="318" t="s">
        <v>183</v>
      </c>
    </row>
    <row r="4" spans="1:4" ht="15" customHeight="1">
      <c r="B4" s="312" t="s">
        <v>82</v>
      </c>
      <c r="C4" s="315" t="s">
        <v>124</v>
      </c>
      <c r="D4" s="318"/>
    </row>
    <row r="5" spans="1:4" ht="15" customHeight="1">
      <c r="B5" s="313"/>
      <c r="C5" s="316"/>
      <c r="D5" s="318"/>
    </row>
    <row r="6" spans="1:4" ht="15" customHeight="1">
      <c r="B6" s="314"/>
      <c r="C6" s="317"/>
      <c r="D6" s="319"/>
    </row>
    <row r="7" spans="1:4" ht="17.25">
      <c r="B7" s="269"/>
      <c r="C7" s="269"/>
      <c r="D7" s="269"/>
    </row>
    <row r="8" spans="1:4" ht="103.5" customHeight="1">
      <c r="A8" s="51">
        <v>1</v>
      </c>
      <c r="B8" s="21"/>
      <c r="C8" s="110"/>
      <c r="D8" s="14"/>
    </row>
    <row r="9" spans="1:4" ht="103.5" customHeight="1">
      <c r="A9" s="51">
        <v>2</v>
      </c>
      <c r="B9" s="21"/>
      <c r="C9" s="110"/>
      <c r="D9" s="14"/>
    </row>
    <row r="10" spans="1:4" ht="103.5" customHeight="1">
      <c r="A10" s="51">
        <v>3</v>
      </c>
      <c r="B10" s="21"/>
      <c r="C10" s="110"/>
      <c r="D10" s="14"/>
    </row>
    <row r="11" spans="1:4" ht="103.5" customHeight="1">
      <c r="A11" s="51">
        <v>4</v>
      </c>
      <c r="B11" s="21"/>
      <c r="C11" s="110"/>
      <c r="D11" s="14"/>
    </row>
    <row r="12" spans="1:4" ht="103.5" customHeight="1">
      <c r="A12" s="51">
        <v>5</v>
      </c>
      <c r="B12" s="21"/>
      <c r="C12" s="110"/>
      <c r="D12" s="14"/>
    </row>
    <row r="13" spans="1:4" ht="103.5" customHeight="1">
      <c r="A13" s="51">
        <v>6</v>
      </c>
      <c r="B13" s="21"/>
      <c r="C13" s="110"/>
      <c r="D13" s="14"/>
    </row>
    <row r="14" spans="1:4">
      <c r="B14" s="109"/>
    </row>
    <row r="15" spans="1:4" s="54" customFormat="1" ht="18.75">
      <c r="D15" s="54" t="s">
        <v>125</v>
      </c>
    </row>
  </sheetData>
  <sheetProtection selectLockedCells="1"/>
  <mergeCells count="4">
    <mergeCell ref="B7:D7"/>
    <mergeCell ref="B4:B6"/>
    <mergeCell ref="C4:C6"/>
    <mergeCell ref="D3:D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7"/>
  <sheetViews>
    <sheetView workbookViewId="0">
      <selection activeCell="A8" sqref="A8"/>
    </sheetView>
  </sheetViews>
  <sheetFormatPr defaultColWidth="9.140625" defaultRowHeight="15"/>
  <cols>
    <col min="1" max="1" width="5.28515625" style="77" customWidth="1"/>
    <col min="2" max="10" width="9.140625" style="77"/>
    <col min="11" max="11" width="9.140625" style="77" customWidth="1"/>
    <col min="12" max="16384" width="9.140625" style="77"/>
  </cols>
  <sheetData>
    <row r="1" spans="1:2">
      <c r="A1" s="76" t="s">
        <v>126</v>
      </c>
      <c r="B1" s="76"/>
    </row>
    <row r="2" spans="1:2">
      <c r="A2" s="76"/>
      <c r="B2" s="76" t="s">
        <v>127</v>
      </c>
    </row>
    <row r="3" spans="1:2">
      <c r="A3" s="76"/>
      <c r="B3" s="76" t="s">
        <v>128</v>
      </c>
    </row>
    <row r="4" spans="1:2">
      <c r="A4" s="76"/>
      <c r="B4" s="76" t="s">
        <v>129</v>
      </c>
    </row>
    <row r="5" spans="1:2">
      <c r="A5" s="76"/>
      <c r="B5" s="76" t="s">
        <v>130</v>
      </c>
    </row>
    <row r="6" spans="1:2">
      <c r="A6" s="76"/>
      <c r="B6" s="76" t="s">
        <v>131</v>
      </c>
    </row>
    <row r="7" spans="1:2">
      <c r="A7" s="76" t="s">
        <v>132</v>
      </c>
      <c r="B7" s="7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FD58FFE77982A49859C77DEA68528D2" ma:contentTypeVersion="14" ma:contentTypeDescription="Create a new document." ma:contentTypeScope="" ma:versionID="9a9fd8d8cee111443c466e312bae0da2">
  <xsd:schema xmlns:xsd="http://www.w3.org/2001/XMLSchema" xmlns:xs="http://www.w3.org/2001/XMLSchema" xmlns:p="http://schemas.microsoft.com/office/2006/metadata/properties" xmlns:ns3="b9e3f99c-956f-465f-8fcb-0bcd3789d3ea" xmlns:ns4="2d7160a9-15e5-47f0-b434-b589768e5f2f" targetNamespace="http://schemas.microsoft.com/office/2006/metadata/properties" ma:root="true" ma:fieldsID="a2b2ff25e30ac9ee0e38ec2c863a8056" ns3:_="" ns4:_="">
    <xsd:import namespace="b9e3f99c-956f-465f-8fcb-0bcd3789d3ea"/>
    <xsd:import namespace="2d7160a9-15e5-47f0-b434-b589768e5f2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e3f99c-956f-465f-8fcb-0bcd3789d3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7160a9-15e5-47f0-b434-b589768e5f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98DB36-8D5C-4F9E-8817-28392200CF89}">
  <ds:schemaRefs>
    <ds:schemaRef ds:uri="http://purl.org/dc/elements/1.1/"/>
    <ds:schemaRef ds:uri="2d7160a9-15e5-47f0-b434-b589768e5f2f"/>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b9e3f99c-956f-465f-8fcb-0bcd3789d3ea"/>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6386CBB-4081-42C0-8694-AF925187269D}">
  <ds:schemaRefs>
    <ds:schemaRef ds:uri="http://schemas.microsoft.com/sharepoint/v3/contenttype/forms"/>
  </ds:schemaRefs>
</ds:datastoreItem>
</file>

<file path=customXml/itemProps3.xml><?xml version="1.0" encoding="utf-8"?>
<ds:datastoreItem xmlns:ds="http://schemas.openxmlformats.org/officeDocument/2006/customXml" ds:itemID="{CE3FFE68-8266-4E36-A734-6430D31F5F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e3f99c-956f-465f-8fcb-0bcd3789d3ea"/>
    <ds:schemaRef ds:uri="2d7160a9-15e5-47f0-b434-b589768e5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Certification Letter</vt:lpstr>
      <vt:lpstr>Meetings</vt:lpstr>
      <vt:lpstr>Events</vt:lpstr>
      <vt:lpstr>Industry Involvement</vt:lpstr>
      <vt:lpstr>Public Speaking</vt:lpstr>
      <vt:lpstr>Online Presence</vt:lpstr>
      <vt:lpstr>Special Projects</vt:lpstr>
      <vt:lpstr>Documentation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Kitchens, Fred L.</dc:creator>
  <cp:keywords/>
  <dc:description/>
  <cp:lastModifiedBy>Kitchens, Fred</cp:lastModifiedBy>
  <cp:revision/>
  <dcterms:created xsi:type="dcterms:W3CDTF">2018-12-07T21:51:49Z</dcterms:created>
  <dcterms:modified xsi:type="dcterms:W3CDTF">2025-10-30T06:18:34Z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0x0101001FD58FFE77982A49859C77DEA68528D2</vt:lpwstr>
  </property>
</Properties>
</file>